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12240"/>
  </bookViews>
  <sheets>
    <sheet name="adultes" sheetId="1" r:id="rId1"/>
    <sheet name="jeunesse" sheetId="2" r:id="rId2"/>
  </sheets>
  <definedNames>
    <definedName name="_xlnm.Print_Area" localSheetId="0">adultes!$88:$94</definedName>
  </definedNames>
  <calcPr calcId="125725"/>
</workbook>
</file>

<file path=xl/calcChain.xml><?xml version="1.0" encoding="utf-8"?>
<calcChain xmlns="http://schemas.openxmlformats.org/spreadsheetml/2006/main">
  <c r="K26" i="2"/>
  <c r="K27"/>
  <c r="K28"/>
  <c r="K29"/>
  <c r="K30"/>
  <c r="K31"/>
  <c r="K33"/>
  <c r="K34"/>
  <c r="K35"/>
  <c r="K36"/>
  <c r="K37"/>
  <c r="K38"/>
  <c r="K40"/>
  <c r="K41"/>
  <c r="K42"/>
  <c r="K44"/>
  <c r="K45"/>
  <c r="K46"/>
  <c r="K47"/>
  <c r="K48"/>
  <c r="K49"/>
  <c r="K53"/>
  <c r="K60"/>
  <c r="K61"/>
  <c r="K62"/>
  <c r="K63"/>
  <c r="K64"/>
  <c r="K66"/>
  <c r="K67"/>
  <c r="K69"/>
  <c r="K70"/>
  <c r="K71"/>
  <c r="K72"/>
  <c r="K73"/>
  <c r="K74"/>
  <c r="K76"/>
  <c r="K77"/>
  <c r="K78"/>
  <c r="K79"/>
  <c r="K80"/>
  <c r="K82"/>
  <c r="K83"/>
  <c r="K84"/>
  <c r="K85"/>
  <c r="K86"/>
  <c r="K87"/>
  <c r="K88"/>
  <c r="K89"/>
  <c r="K5"/>
  <c r="K6"/>
  <c r="K7"/>
  <c r="K8"/>
  <c r="K9"/>
  <c r="K10"/>
  <c r="K11"/>
  <c r="K12"/>
  <c r="K13"/>
  <c r="K4"/>
  <c r="K53" i="1"/>
  <c r="K54"/>
  <c r="K5"/>
  <c r="K6"/>
  <c r="K10"/>
  <c r="K11"/>
  <c r="K12"/>
  <c r="K15"/>
  <c r="K16"/>
  <c r="K17"/>
  <c r="K19"/>
  <c r="K20"/>
  <c r="K23"/>
  <c r="K24"/>
  <c r="K25"/>
  <c r="K26"/>
  <c r="K27"/>
  <c r="K49"/>
  <c r="K50"/>
  <c r="K55"/>
  <c r="K56"/>
  <c r="K57"/>
  <c r="K58"/>
  <c r="K59"/>
  <c r="K60"/>
  <c r="K62"/>
  <c r="K63"/>
  <c r="K66"/>
  <c r="K68"/>
  <c r="K69"/>
  <c r="K71"/>
  <c r="K72"/>
  <c r="K73"/>
  <c r="K74"/>
  <c r="K75"/>
  <c r="K76"/>
  <c r="K78"/>
  <c r="K79"/>
  <c r="K80"/>
  <c r="K82"/>
  <c r="K83"/>
  <c r="K84"/>
  <c r="K85"/>
  <c r="K86"/>
  <c r="K89"/>
  <c r="K4"/>
  <c r="G56" i="2" l="1"/>
  <c r="G34"/>
  <c r="G35"/>
  <c r="G36"/>
  <c r="G37"/>
  <c r="G38"/>
  <c r="H24"/>
  <c r="G24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G68" i="1"/>
  <c r="H68" s="1"/>
  <c r="G52"/>
  <c r="H52" s="1"/>
  <c r="G50"/>
  <c r="G49"/>
  <c r="G44"/>
  <c r="G45"/>
  <c r="G46"/>
  <c r="G47"/>
  <c r="G48"/>
  <c r="G43"/>
  <c r="G16" l="1"/>
  <c r="G17"/>
  <c r="H17" s="1"/>
  <c r="G15"/>
  <c r="G8"/>
  <c r="H8" s="1"/>
  <c r="G9"/>
  <c r="H9" s="1"/>
  <c r="G10"/>
  <c r="H10" s="1"/>
  <c r="G11"/>
  <c r="H11" s="1"/>
  <c r="G12"/>
  <c r="H12" s="1"/>
  <c r="G13"/>
  <c r="H13" s="1"/>
  <c r="G5"/>
  <c r="H5" s="1"/>
  <c r="G6"/>
  <c r="H6" s="1"/>
  <c r="G7"/>
  <c r="H7" s="1"/>
  <c r="G4"/>
  <c r="H4" s="1"/>
  <c r="G27"/>
  <c r="G31" i="2" l="1"/>
  <c r="G26"/>
  <c r="H26" s="1"/>
  <c r="G39" i="1"/>
  <c r="H39" s="1"/>
  <c r="G41"/>
  <c r="H41" s="1"/>
  <c r="G40"/>
  <c r="H40" s="1"/>
  <c r="G60" i="2" l="1"/>
  <c r="G23"/>
  <c r="H23" s="1"/>
  <c r="G20"/>
  <c r="G89"/>
  <c r="G88"/>
  <c r="G87"/>
  <c r="G85"/>
  <c r="G84"/>
  <c r="G83"/>
  <c r="G82"/>
  <c r="H82" s="1"/>
  <c r="G80"/>
  <c r="G78"/>
  <c r="G77"/>
  <c r="G76"/>
  <c r="G74"/>
  <c r="G73"/>
  <c r="G72"/>
  <c r="G71"/>
  <c r="G70"/>
  <c r="G69"/>
  <c r="G67"/>
  <c r="G66"/>
  <c r="G64"/>
  <c r="G63"/>
  <c r="G61"/>
  <c r="G57"/>
  <c r="G53"/>
  <c r="H53" s="1"/>
  <c r="G52"/>
  <c r="H52" s="1"/>
  <c r="G51"/>
  <c r="H51" s="1"/>
  <c r="G49"/>
  <c r="G45"/>
  <c r="G46"/>
  <c r="G47"/>
  <c r="G48"/>
  <c r="G44"/>
  <c r="G42"/>
  <c r="G41"/>
  <c r="G40"/>
  <c r="G33"/>
  <c r="G22"/>
  <c r="H22" s="1"/>
  <c r="G21"/>
  <c r="G15"/>
  <c r="G95" i="1"/>
  <c r="G94"/>
  <c r="G93"/>
  <c r="G92"/>
  <c r="G91"/>
  <c r="G90"/>
  <c r="G89"/>
  <c r="H89" s="1"/>
  <c r="G88"/>
  <c r="G86"/>
  <c r="G85"/>
  <c r="G84"/>
  <c r="G83"/>
  <c r="G82"/>
  <c r="G80"/>
  <c r="G79"/>
  <c r="G78"/>
  <c r="G76"/>
  <c r="H76" s="1"/>
  <c r="G75"/>
  <c r="H75" s="1"/>
  <c r="G74"/>
  <c r="H74" s="1"/>
  <c r="G73"/>
  <c r="H73" s="1"/>
  <c r="G72"/>
  <c r="H72" s="1"/>
  <c r="G71"/>
  <c r="H71" s="1"/>
  <c r="G69"/>
  <c r="H69" s="1"/>
  <c r="G29"/>
  <c r="H29" s="1"/>
  <c r="G34"/>
  <c r="H34" s="1"/>
  <c r="G36"/>
  <c r="H36" s="1"/>
  <c r="G37"/>
  <c r="H37" s="1"/>
  <c r="G38"/>
  <c r="H38" s="1"/>
  <c r="G53"/>
  <c r="G54"/>
  <c r="G55"/>
  <c r="G56"/>
  <c r="G57"/>
  <c r="G58"/>
  <c r="H58" s="1"/>
  <c r="G62"/>
  <c r="G64"/>
  <c r="H64" s="1"/>
  <c r="G65"/>
  <c r="H65" s="1"/>
  <c r="G66"/>
  <c r="H66" s="1"/>
</calcChain>
</file>

<file path=xl/sharedStrings.xml><?xml version="1.0" encoding="utf-8"?>
<sst xmlns="http://schemas.openxmlformats.org/spreadsheetml/2006/main" count="519" uniqueCount="450">
  <si>
    <t>ADULTES</t>
  </si>
  <si>
    <t xml:space="preserve">LISTE DES CATEGORIES STATISTIQUES </t>
  </si>
  <si>
    <t>Code</t>
  </si>
  <si>
    <t>Intitulés</t>
  </si>
  <si>
    <t>Critères</t>
  </si>
  <si>
    <t xml:space="preserve">Domaines documentaires </t>
  </si>
  <si>
    <t>AARTS01</t>
  </si>
  <si>
    <t xml:space="preserve">Arts généralités </t>
  </si>
  <si>
    <t xml:space="preserve">7(03)-709.92
</t>
  </si>
  <si>
    <t>Arts (700)</t>
  </si>
  <si>
    <t>AARTS02</t>
  </si>
  <si>
    <t>Architecture ; aménagement du territoire</t>
  </si>
  <si>
    <t>711-726</t>
  </si>
  <si>
    <t>AARTS03</t>
  </si>
  <si>
    <t>Sculpture ; arts du métal</t>
  </si>
  <si>
    <t>730-739.92</t>
  </si>
  <si>
    <t>AARTS04</t>
  </si>
  <si>
    <t xml:space="preserve">Dessin ; calligraphie </t>
  </si>
  <si>
    <t>741-745</t>
  </si>
  <si>
    <t>AARTS05</t>
  </si>
  <si>
    <t>Bricolage ; couture ; mode</t>
  </si>
  <si>
    <t>745.5-746.92</t>
  </si>
  <si>
    <t>AARTS06</t>
  </si>
  <si>
    <t>Aménagement intérieur</t>
  </si>
  <si>
    <t>747-749</t>
  </si>
  <si>
    <t>AARTS07</t>
  </si>
  <si>
    <t>Peinture ; graphisme</t>
  </si>
  <si>
    <t>750-760.92</t>
  </si>
  <si>
    <t>AARTS08</t>
  </si>
  <si>
    <t>Photographie ; cinéma</t>
  </si>
  <si>
    <t>770-779</t>
  </si>
  <si>
    <t>AARTS09</t>
  </si>
  <si>
    <t>Musique ; danse</t>
  </si>
  <si>
    <t>780.9-793.3</t>
  </si>
  <si>
    <t>AARTS10</t>
  </si>
  <si>
    <t>Sports ; jeux</t>
  </si>
  <si>
    <t>793.7-799.4</t>
  </si>
  <si>
    <t>AAUDI01</t>
  </si>
  <si>
    <t>Livres audio en français (roman)</t>
  </si>
  <si>
    <t>Préfixe de cote LS + R</t>
  </si>
  <si>
    <t>Livres audio</t>
  </si>
  <si>
    <t>AAUDI02</t>
  </si>
  <si>
    <t>Livres audio en français (documentaire)</t>
  </si>
  <si>
    <t>Préfixe de cote LS + CDU</t>
  </si>
  <si>
    <t>AAUDI03</t>
  </si>
  <si>
    <t>Livres audio en langues étrangères</t>
  </si>
  <si>
    <t>Préfixe de cote LS + R2-R3</t>
  </si>
  <si>
    <t>ABADE01</t>
  </si>
  <si>
    <t>Bandes dessinées occidentales</t>
  </si>
  <si>
    <t>Bandes dessinées</t>
  </si>
  <si>
    <t>ABADE02</t>
  </si>
  <si>
    <t>Bandes dessinées asiatiques</t>
  </si>
  <si>
    <t>ABADE03</t>
  </si>
  <si>
    <t>Documentaires sur la BD</t>
  </si>
  <si>
    <t>Préfixe de cote BD</t>
  </si>
  <si>
    <t>ADVDB01</t>
  </si>
  <si>
    <t xml:space="preserve">Films de fiction </t>
  </si>
  <si>
    <t>FILMFICT en 992</t>
  </si>
  <si>
    <t>DVD/Blu-ray</t>
  </si>
  <si>
    <t>ADVDB02</t>
  </si>
  <si>
    <t xml:space="preserve">Films d'animation </t>
  </si>
  <si>
    <t>FILMANI en 992</t>
  </si>
  <si>
    <t>ADVDB03</t>
  </si>
  <si>
    <t>Films documentaires</t>
  </si>
  <si>
    <t>FILMDOC en 992</t>
  </si>
  <si>
    <t>ADVDB04</t>
  </si>
  <si>
    <t>Séries TV</t>
  </si>
  <si>
    <t>SERIETV ; SERIETVANIM en 992</t>
  </si>
  <si>
    <t>ADVDB05</t>
  </si>
  <si>
    <t>Spectacles, émissions et documentaires télévisuels</t>
  </si>
  <si>
    <t>EMITV ; SPECTA en 992</t>
  </si>
  <si>
    <t>AGEOG01</t>
  </si>
  <si>
    <t>Géographie humaine ; grands récits de voyage</t>
  </si>
  <si>
    <t>91(02)-91(046)</t>
  </si>
  <si>
    <t>Géographie 
(91)</t>
  </si>
  <si>
    <t>AGEOG02</t>
  </si>
  <si>
    <t>Géographie tourisme Europe</t>
  </si>
  <si>
    <t>91(4)-91(49.7)</t>
  </si>
  <si>
    <t>AGEOG03</t>
  </si>
  <si>
    <t>Géographie tourisme Asie</t>
  </si>
  <si>
    <t>91(5)-91(59.1)</t>
  </si>
  <si>
    <t>AGEOG04</t>
  </si>
  <si>
    <t>Géographie tourisme Afrique</t>
  </si>
  <si>
    <t>91(6)-91(68)</t>
  </si>
  <si>
    <t>AGEOG05</t>
  </si>
  <si>
    <t>Géographie tourisme Amériques</t>
  </si>
  <si>
    <t>91(7)-91(88)</t>
  </si>
  <si>
    <t>AGEOG06</t>
  </si>
  <si>
    <t>Géographie tourisme Océanie ; pôles</t>
  </si>
  <si>
    <t>91(9)-91(99.9)</t>
  </si>
  <si>
    <t>AHIST01</t>
  </si>
  <si>
    <t>Histoire (généralités) et biographies</t>
  </si>
  <si>
    <t>9(0) ; 900 + 920-92</t>
  </si>
  <si>
    <t>Histoire et biographies
(9 ET 92)</t>
  </si>
  <si>
    <t>AHIST02</t>
  </si>
  <si>
    <t>Préhistoire et antiquité</t>
  </si>
  <si>
    <t>571 + 9(3)-9(38)</t>
  </si>
  <si>
    <t>AHIST03</t>
  </si>
  <si>
    <t>Histoire européenne</t>
  </si>
  <si>
    <t>9(401)-9(49.2) + 9(49.7)</t>
  </si>
  <si>
    <t>AHIST04</t>
  </si>
  <si>
    <t>Histoire suisse</t>
  </si>
  <si>
    <t>9(49.4)+9(49.45)</t>
  </si>
  <si>
    <t>AHIST05</t>
  </si>
  <si>
    <t>Histoire extra-européenne</t>
  </si>
  <si>
    <t>9(5)-9(9)</t>
  </si>
  <si>
    <t>AHIST06</t>
  </si>
  <si>
    <t>Histoire du XXe et XXIe siècle</t>
  </si>
  <si>
    <t>9.403-9(0)21</t>
  </si>
  <si>
    <t>ALANG01</t>
  </si>
  <si>
    <t>Linguistique ; bibliothéconomie</t>
  </si>
  <si>
    <t>400-414 + 020</t>
  </si>
  <si>
    <t>Langues
 (400 + LF + LE)</t>
  </si>
  <si>
    <t>ALANG02</t>
  </si>
  <si>
    <t>Etude du français (sauf français langue étrangère)</t>
  </si>
  <si>
    <t>440-446 sauf FLE</t>
  </si>
  <si>
    <t>ALANG03</t>
  </si>
  <si>
    <t>Etude des autres langues</t>
  </si>
  <si>
    <t>428-499 (sauf 440-446)</t>
  </si>
  <si>
    <t>ALANG04</t>
  </si>
  <si>
    <t>Français langue étrangère (FLE)</t>
  </si>
  <si>
    <t>440-446 (FLE)</t>
  </si>
  <si>
    <t>ALANG05</t>
  </si>
  <si>
    <t xml:space="preserve">Lectures faciles en français </t>
  </si>
  <si>
    <t>LF en français</t>
  </si>
  <si>
    <t>ALANG06</t>
  </si>
  <si>
    <t xml:space="preserve">Lectures faciles en langues étrangères </t>
  </si>
  <si>
    <t>LF en langues étrangères</t>
  </si>
  <si>
    <t>ALANG08</t>
  </si>
  <si>
    <t>Livres en anglais</t>
  </si>
  <si>
    <t>Préfixe de cote E sauf 443 + genre R2</t>
  </si>
  <si>
    <t>ALANG09</t>
  </si>
  <si>
    <t>Livres en allemand</t>
  </si>
  <si>
    <t>Préfixe de cote D sauf 443 + genre R3</t>
  </si>
  <si>
    <t>ALITT01</t>
  </si>
  <si>
    <t>Histoire de la littérature ; théâtre</t>
  </si>
  <si>
    <t>800-809</t>
  </si>
  <si>
    <t>Fiction en français et littérature
 (800)</t>
  </si>
  <si>
    <t>ALITT02</t>
  </si>
  <si>
    <t>Littérature d'expression anglaise</t>
  </si>
  <si>
    <t>821-829.92</t>
  </si>
  <si>
    <t>ALITT03</t>
  </si>
  <si>
    <t>Littérature d'expression allemande</t>
  </si>
  <si>
    <t>831-839.92</t>
  </si>
  <si>
    <t>ALITT04</t>
  </si>
  <si>
    <t>Littérature d'expression française</t>
  </si>
  <si>
    <t>841-849.99 (sauf 847)</t>
  </si>
  <si>
    <t>ALITT05</t>
  </si>
  <si>
    <t>Littérature d'autres pays</t>
  </si>
  <si>
    <t>851-899</t>
  </si>
  <si>
    <t>ALITT06</t>
  </si>
  <si>
    <t>Humour</t>
  </si>
  <si>
    <t>ALITT07</t>
  </si>
  <si>
    <t>Romans en français</t>
  </si>
  <si>
    <t>R</t>
  </si>
  <si>
    <t>ALITT08</t>
  </si>
  <si>
    <t>Romans policiers</t>
  </si>
  <si>
    <t>P en préfixe de cote</t>
  </si>
  <si>
    <t>ALITT09</t>
  </si>
  <si>
    <t xml:space="preserve">Livres en Large vision </t>
  </si>
  <si>
    <t>LV en préfixe de cote</t>
  </si>
  <si>
    <t>APHIL01</t>
  </si>
  <si>
    <t>Culture générale</t>
  </si>
  <si>
    <t>03+070</t>
  </si>
  <si>
    <t>Philo et psycho 
(100)</t>
  </si>
  <si>
    <t>APHIL02</t>
  </si>
  <si>
    <t>Philosophie</t>
  </si>
  <si>
    <t>1(03)-120</t>
  </si>
  <si>
    <t>APHIL03</t>
  </si>
  <si>
    <t>Psychologie ; psychiatrie</t>
  </si>
  <si>
    <t>135-160</t>
  </si>
  <si>
    <t>APHIL04</t>
  </si>
  <si>
    <t>Développement personnel</t>
  </si>
  <si>
    <t>171-179</t>
  </si>
  <si>
    <t>APHIL05</t>
  </si>
  <si>
    <t>Esotérisme</t>
  </si>
  <si>
    <t>129-134 (NAVE)</t>
  </si>
  <si>
    <t>ARELI01</t>
  </si>
  <si>
    <t>Religion et mystique chrétiennes</t>
  </si>
  <si>
    <t>210-284.4</t>
  </si>
  <si>
    <t>Religions
(200)</t>
  </si>
  <si>
    <t>ARELI02</t>
  </si>
  <si>
    <t>Autres religions et mystiques</t>
  </si>
  <si>
    <t>291-299</t>
  </si>
  <si>
    <t>ASCIE01</t>
  </si>
  <si>
    <t xml:space="preserve">Histoire des sciences </t>
  </si>
  <si>
    <t>500-500.9</t>
  </si>
  <si>
    <t>Sciences pures
(500)</t>
  </si>
  <si>
    <t>ASCIE02</t>
  </si>
  <si>
    <t xml:space="preserve">Mathématiques </t>
  </si>
  <si>
    <t>510-519</t>
  </si>
  <si>
    <t>ASCIE03</t>
  </si>
  <si>
    <t>Astronomie ; physique</t>
  </si>
  <si>
    <t>520-539</t>
  </si>
  <si>
    <t>ASCIE04</t>
  </si>
  <si>
    <t>Chimie ; géologie ; biologie</t>
  </si>
  <si>
    <t>539-560 + 575-579</t>
  </si>
  <si>
    <t>ASCIE05</t>
  </si>
  <si>
    <t>Botanique</t>
  </si>
  <si>
    <t>581-582.8</t>
  </si>
  <si>
    <t>ASCIE06</t>
  </si>
  <si>
    <t>Zoologie</t>
  </si>
  <si>
    <t>590 – 599.5</t>
  </si>
  <si>
    <t>ASFFF01</t>
  </si>
  <si>
    <t>Romans de Science-fiction</t>
  </si>
  <si>
    <t>SF</t>
  </si>
  <si>
    <t>Fiction et littérature</t>
  </si>
  <si>
    <t>ASFFF02</t>
  </si>
  <si>
    <t>Romans Fantastique</t>
  </si>
  <si>
    <t>F</t>
  </si>
  <si>
    <t>ASFFF03</t>
  </si>
  <si>
    <t>Romans Fantasy</t>
  </si>
  <si>
    <t>FY</t>
  </si>
  <si>
    <t>ASHS01</t>
  </si>
  <si>
    <t>Sociologie ; pédagogie</t>
  </si>
  <si>
    <t>300-311 + 370-377 + 399</t>
  </si>
  <si>
    <t>Sciences humaines
(300)</t>
  </si>
  <si>
    <t>ASHS02</t>
  </si>
  <si>
    <t>Economie</t>
  </si>
  <si>
    <t>330.1-334 + 336-339</t>
  </si>
  <si>
    <t>ASHS03</t>
  </si>
  <si>
    <t>Droit ; administration</t>
  </si>
  <si>
    <t>340-368</t>
  </si>
  <si>
    <t>ASHS04</t>
  </si>
  <si>
    <t>Ethnologie</t>
  </si>
  <si>
    <t>390-398</t>
  </si>
  <si>
    <t>ASHS05</t>
  </si>
  <si>
    <t xml:space="preserve">Politique </t>
  </si>
  <si>
    <t>320-327 + 335-335.8</t>
  </si>
  <si>
    <t>ATECH01</t>
  </si>
  <si>
    <t>Santé</t>
  </si>
  <si>
    <t>61(03)-618</t>
  </si>
  <si>
    <t>Sciences appliquées 
(600+001)</t>
  </si>
  <si>
    <t>ATECH02</t>
  </si>
  <si>
    <t>Ingénierie et transports</t>
  </si>
  <si>
    <t>600-609 + 620-629.19</t>
  </si>
  <si>
    <t>ATECH03</t>
  </si>
  <si>
    <t>Jardinage</t>
  </si>
  <si>
    <t>630-635.9</t>
  </si>
  <si>
    <t>ATECH04</t>
  </si>
  <si>
    <t>Animaux domestiques</t>
  </si>
  <si>
    <t>636-639</t>
  </si>
  <si>
    <t>ATECH05</t>
  </si>
  <si>
    <t xml:space="preserve">Cuisine ; économie domestique </t>
  </si>
  <si>
    <t>640- 641.8 + 664</t>
  </si>
  <si>
    <t>ATECH06</t>
  </si>
  <si>
    <t xml:space="preserve">Entreprise ; comptabilité </t>
  </si>
  <si>
    <t>650-651.7 + 657-659</t>
  </si>
  <si>
    <t>ATECH07</t>
  </si>
  <si>
    <t>Industries</t>
  </si>
  <si>
    <t>652-656.835 + 660-697 (sauf 664)</t>
  </si>
  <si>
    <t>ATECH08</t>
  </si>
  <si>
    <t>Informatique</t>
  </si>
  <si>
    <t>001</t>
  </si>
  <si>
    <t>BIBPRO</t>
  </si>
  <si>
    <t>Bibliothèque professionnelle</t>
  </si>
  <si>
    <t>JEUNESSE</t>
  </si>
  <si>
    <t>JARTS01</t>
  </si>
  <si>
    <t>Arts généralités J</t>
  </si>
  <si>
    <t>JARTS02</t>
  </si>
  <si>
    <t>Architecture ; aménagement du territoire J</t>
  </si>
  <si>
    <t>JARTS03</t>
  </si>
  <si>
    <t>Sculpture ; arts du metal J</t>
  </si>
  <si>
    <t>JARTS04</t>
  </si>
  <si>
    <t>Dessin ; calligraphie J</t>
  </si>
  <si>
    <t>JARTS05</t>
  </si>
  <si>
    <t>Bricolage ; couture ; mode J</t>
  </si>
  <si>
    <t>JARTS06</t>
  </si>
  <si>
    <t>Aménagement intérieur J</t>
  </si>
  <si>
    <t>JARTS07</t>
  </si>
  <si>
    <t>Peinture ; graphisme J</t>
  </si>
  <si>
    <t>JARTS08</t>
  </si>
  <si>
    <t>Photographie ; cinema J</t>
  </si>
  <si>
    <t>JARTS09</t>
  </si>
  <si>
    <t>Musique ; danse J</t>
  </si>
  <si>
    <t>JARTS10</t>
  </si>
  <si>
    <t>Sports ; jeux J</t>
  </si>
  <si>
    <t>JAUDI01</t>
  </si>
  <si>
    <t>Livres audio J</t>
  </si>
  <si>
    <t>Préfixe de cote LSJ</t>
  </si>
  <si>
    <t>JBADE01</t>
  </si>
  <si>
    <t>Bandes dessinées occidentales J</t>
  </si>
  <si>
    <t>JBADE02</t>
  </si>
  <si>
    <t>Bandes dessinées asiatiques J</t>
  </si>
  <si>
    <t>JDVDB01</t>
  </si>
  <si>
    <t>Films de fiction J</t>
  </si>
  <si>
    <t>JDVDB02</t>
  </si>
  <si>
    <t>Films d'animation J</t>
  </si>
  <si>
    <t>JDVDB03</t>
  </si>
  <si>
    <t>Films documentaires J</t>
  </si>
  <si>
    <t>JDVDB04</t>
  </si>
  <si>
    <t>Séries J</t>
  </si>
  <si>
    <t>JDVDB05</t>
  </si>
  <si>
    <t xml:space="preserve">Spectacles, émissions et documentaires télévisuels J </t>
  </si>
  <si>
    <t>JGEOG01</t>
  </si>
  <si>
    <t>Géographie humaine ; grands récits de voyage J</t>
  </si>
  <si>
    <t>JGEOG02</t>
  </si>
  <si>
    <t>Géographie tourisme Europe J</t>
  </si>
  <si>
    <t>JGEOG03</t>
  </si>
  <si>
    <t>Géographie tourisme Asie J</t>
  </si>
  <si>
    <t>JGEOG04</t>
  </si>
  <si>
    <t>Géographie tourisme Afrique J</t>
  </si>
  <si>
    <t>JGEOG05</t>
  </si>
  <si>
    <t>Géographie tourisme Amériques J</t>
  </si>
  <si>
    <t>JGEOG06</t>
  </si>
  <si>
    <t>Géographie tourisme Océanie ; pôles J</t>
  </si>
  <si>
    <t>JHIST01</t>
  </si>
  <si>
    <t>Histoire (généralités) et biographies J</t>
  </si>
  <si>
    <t>9(0) ; 900 +
920-92</t>
  </si>
  <si>
    <t>JHIST02</t>
  </si>
  <si>
    <t>Préhistoire et antiquité J</t>
  </si>
  <si>
    <t>JHIST03</t>
  </si>
  <si>
    <t>Histoire européenne J</t>
  </si>
  <si>
    <t>JHIST04</t>
  </si>
  <si>
    <t>Histoire suisse J</t>
  </si>
  <si>
    <t>JHIST05</t>
  </si>
  <si>
    <t>Histoire extra-européenne J</t>
  </si>
  <si>
    <t>JHIST06</t>
  </si>
  <si>
    <t>Histoire du XXe et XXIe siècle J</t>
  </si>
  <si>
    <t>JLANG01</t>
  </si>
  <si>
    <t>Linguistique + bibliothéconomie J</t>
  </si>
  <si>
    <t>JLANG02</t>
  </si>
  <si>
    <t>Etude du français J</t>
  </si>
  <si>
    <t>440-446</t>
  </si>
  <si>
    <t>JLANG03</t>
  </si>
  <si>
    <t>Etude des autres langues J</t>
  </si>
  <si>
    <t>428-499 sauf 440-446</t>
  </si>
  <si>
    <t>JLITT01</t>
  </si>
  <si>
    <t>Histoire de la littérature ; théâtre J</t>
  </si>
  <si>
    <t>Fiction en français et littérature (800)</t>
  </si>
  <si>
    <t>JLITT02</t>
  </si>
  <si>
    <t>Littérature d'expression anglaise J</t>
  </si>
  <si>
    <t>JLITT03</t>
  </si>
  <si>
    <t>Littérature d'expression allemande J</t>
  </si>
  <si>
    <t>JLITT04</t>
  </si>
  <si>
    <t>Littérature d'expression française J</t>
  </si>
  <si>
    <t>841-849.99 
(sauf 847)</t>
  </si>
  <si>
    <t>JLITT05</t>
  </si>
  <si>
    <t>Littérature d'autres pays J</t>
  </si>
  <si>
    <t>JLITT06</t>
  </si>
  <si>
    <t>Humour J</t>
  </si>
  <si>
    <t>JLITT07</t>
  </si>
  <si>
    <t>Albums pour tout-petits (0 - 4 ans)</t>
  </si>
  <si>
    <t>Préfixe de cote JPC</t>
  </si>
  <si>
    <t>JLITT08</t>
  </si>
  <si>
    <t>Albums  (4 - 7 ans)</t>
  </si>
  <si>
    <t>Préfixes de cote JPB et JPS</t>
  </si>
  <si>
    <t>JLITT09</t>
  </si>
  <si>
    <t>Kamishibaï</t>
  </si>
  <si>
    <t>Préfixe de cote KAMI</t>
  </si>
  <si>
    <t>JLITT10</t>
  </si>
  <si>
    <t>Contes et légendes J</t>
  </si>
  <si>
    <t>Préfixe de cote CONT + indice 398</t>
  </si>
  <si>
    <t>JLITT11</t>
  </si>
  <si>
    <t>Premières lectures (5-7 ans)</t>
  </si>
  <si>
    <t>Préfixe de cote JPL : premières lectures</t>
  </si>
  <si>
    <t>JLITT12</t>
  </si>
  <si>
    <t>Romans enfants (6 - 8 ans)</t>
  </si>
  <si>
    <t xml:space="preserve">Préfixe de cote JP + R en genre </t>
  </si>
  <si>
    <t>JLITT13</t>
  </si>
  <si>
    <t>Romans jeunes (9 - 12 ans)</t>
  </si>
  <si>
    <t xml:space="preserve">Préfixe JM + R en genre + préfixe de cote JMB </t>
  </si>
  <si>
    <t>JLITT14</t>
  </si>
  <si>
    <t>Romans ados (13 - 15 ans)</t>
  </si>
  <si>
    <t xml:space="preserve">Préfixe JA + R en genre + préfixe de cote JAB </t>
  </si>
  <si>
    <t>JPHIL01</t>
  </si>
  <si>
    <t>Culture générale J</t>
  </si>
  <si>
    <t>030+070</t>
  </si>
  <si>
    <t>JPHIL02</t>
  </si>
  <si>
    <t>Philosophie J</t>
  </si>
  <si>
    <t>1(03)-135.92</t>
  </si>
  <si>
    <t>JPHIL03</t>
  </si>
  <si>
    <t>Psychologie ; psychiatrie J</t>
  </si>
  <si>
    <t>136-160</t>
  </si>
  <si>
    <t>JPHIL04</t>
  </si>
  <si>
    <t>Développement personnel J</t>
  </si>
  <si>
    <t>JPHIL05</t>
  </si>
  <si>
    <t>Esotérisme J</t>
  </si>
  <si>
    <t>JRELI01</t>
  </si>
  <si>
    <t>Religion et mystique chrétiennes J</t>
  </si>
  <si>
    <t>JRELI02</t>
  </si>
  <si>
    <t>Autres religions et mystiques J</t>
  </si>
  <si>
    <t>JSCIE01</t>
  </si>
  <si>
    <t>Histoire des sciences J</t>
  </si>
  <si>
    <t>JSCIE02</t>
  </si>
  <si>
    <t>Mathématiques J</t>
  </si>
  <si>
    <t>JSCIE03</t>
  </si>
  <si>
    <t>Astronomie ; physique J</t>
  </si>
  <si>
    <t>JSCIE04</t>
  </si>
  <si>
    <t>Chimie ; géologie ; biologie J</t>
  </si>
  <si>
    <t>540-560+575-579</t>
  </si>
  <si>
    <t>JSCIE05</t>
  </si>
  <si>
    <t>Botanique J</t>
  </si>
  <si>
    <t>JSCIE06</t>
  </si>
  <si>
    <t>Zoologie J</t>
  </si>
  <si>
    <t>JSHS01</t>
  </si>
  <si>
    <t>Sociologie ; pédagogie J</t>
  </si>
  <si>
    <t>300-311
370-377</t>
  </si>
  <si>
    <t>JSHS02</t>
  </si>
  <si>
    <t>Economie J</t>
  </si>
  <si>
    <t>330.1-334+336-339</t>
  </si>
  <si>
    <t>JSHS03</t>
  </si>
  <si>
    <t>Droit ; administration J</t>
  </si>
  <si>
    <t>JSHS04</t>
  </si>
  <si>
    <t>Ethnologie J</t>
  </si>
  <si>
    <t>390-399</t>
  </si>
  <si>
    <t>JSHS05</t>
  </si>
  <si>
    <t>Politique J</t>
  </si>
  <si>
    <t>320-327+335-335.8</t>
  </si>
  <si>
    <t>JTECH01</t>
  </si>
  <si>
    <t>Santé J</t>
  </si>
  <si>
    <t>JTECH02</t>
  </si>
  <si>
    <t>Ingéniérie et transports J</t>
  </si>
  <si>
    <t xml:space="preserve">620-629.19 ; </t>
  </si>
  <si>
    <t>JTECH03</t>
  </si>
  <si>
    <t>Jardinage J</t>
  </si>
  <si>
    <t>JTECH04</t>
  </si>
  <si>
    <t>Animaux domestiques J</t>
  </si>
  <si>
    <t>JTECH05</t>
  </si>
  <si>
    <t>Cuisine et économie domestique J</t>
  </si>
  <si>
    <t>640- 641.8+664</t>
  </si>
  <si>
    <t>JTECH06</t>
  </si>
  <si>
    <t>Entreprise ; comptabilité J</t>
  </si>
  <si>
    <t>650-651.7+657-659</t>
  </si>
  <si>
    <t>JTECH07</t>
  </si>
  <si>
    <t>Industries J</t>
  </si>
  <si>
    <t>JTECH08</t>
  </si>
  <si>
    <t>Informatique J</t>
  </si>
  <si>
    <t>BIBPAR</t>
  </si>
  <si>
    <t xml:space="preserve">Bibliothèque des parents </t>
  </si>
  <si>
    <t>Sous-localisation BJPAR</t>
  </si>
  <si>
    <t>Bibliothèque parents</t>
  </si>
  <si>
    <t xml:space="preserve">Bibliothèque professionnelle </t>
  </si>
  <si>
    <t>Préfixe de cote BP</t>
  </si>
  <si>
    <t>BJ</t>
  </si>
  <si>
    <t>JLIVRESCD</t>
  </si>
  <si>
    <t>Cat stat créé artificiellement pour la projection</t>
  </si>
  <si>
    <t>CY/BUS</t>
  </si>
  <si>
    <t>pas de documentaires BD dans les sites</t>
  </si>
  <si>
    <t>SZ/MT/EB/</t>
  </si>
  <si>
    <t xml:space="preserve">Attention à la politique si intégrée- 8% pour Chauderon. </t>
  </si>
  <si>
    <t>Taux de renouvellement</t>
  </si>
  <si>
    <t>Taux de rotation</t>
  </si>
  <si>
    <t>JP Enfants</t>
  </si>
  <si>
    <t>Site 
CH</t>
  </si>
  <si>
    <t>Sites
SZ/MT/EB/</t>
  </si>
  <si>
    <t>Sites
CY/BUS</t>
  </si>
  <si>
    <t>Sites
CH</t>
  </si>
  <si>
    <t xml:space="preserve">
Sites
SZ/MT/EB/CY/BUS</t>
  </si>
  <si>
    <t>JM/JA Jeunes et ados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</si>
</sst>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</cellStyleXfs>
  <cellXfs count="57">
    <xf numFmtId="0" fontId="0" fillId="0" borderId="0" xfId="0"/>
    <xf numFmtId="0" fontId="3" fillId="4" borderId="0" xfId="3" applyFont="1"/>
    <xf numFmtId="0" fontId="1" fillId="4" borderId="0" xfId="3" applyAlignment="1"/>
    <xf numFmtId="0" fontId="4" fillId="3" borderId="0" xfId="2" applyAlignment="1">
      <alignment wrapText="1"/>
    </xf>
    <xf numFmtId="0" fontId="4" fillId="3" borderId="0" xfId="2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19" borderId="0" xfId="0" applyFill="1" applyAlignment="1">
      <alignment vertical="center" wrapText="1"/>
    </xf>
    <xf numFmtId="0" fontId="2" fillId="5" borderId="0" xfId="4" applyFont="1" applyAlignment="1"/>
    <xf numFmtId="0" fontId="2" fillId="5" borderId="0" xfId="4" applyFont="1" applyAlignment="1">
      <alignment wrapText="1"/>
    </xf>
    <xf numFmtId="0" fontId="1" fillId="6" borderId="0" xfId="5" applyAlignment="1"/>
    <xf numFmtId="0" fontId="1" fillId="6" borderId="0" xfId="5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5" fillId="0" borderId="0" xfId="0" applyFont="1" applyAlignment="1"/>
    <xf numFmtId="0" fontId="0" fillId="20" borderId="0" xfId="0" applyFill="1" applyAlignment="1">
      <alignment horizontal="center" vertical="center" wrapText="1"/>
    </xf>
    <xf numFmtId="9" fontId="0" fillId="0" borderId="0" xfId="1" applyFont="1"/>
    <xf numFmtId="9" fontId="4" fillId="2" borderId="0" xfId="1" applyFont="1" applyFill="1"/>
    <xf numFmtId="0" fontId="5" fillId="9" borderId="0" xfId="0" applyFont="1" applyFill="1" applyAlignment="1">
      <alignment horizontal="center" vertical="center" wrapText="1"/>
    </xf>
    <xf numFmtId="9" fontId="5" fillId="0" borderId="0" xfId="1" applyFont="1"/>
    <xf numFmtId="0" fontId="5" fillId="0" borderId="0" xfId="0" applyFont="1"/>
    <xf numFmtId="9" fontId="4" fillId="2" borderId="0" xfId="1" applyFont="1" applyFill="1" applyAlignment="1">
      <alignment wrapText="1"/>
    </xf>
    <xf numFmtId="9" fontId="6" fillId="0" borderId="0" xfId="1" applyFont="1"/>
    <xf numFmtId="9" fontId="0" fillId="0" borderId="0" xfId="0" applyNumberFormat="1"/>
    <xf numFmtId="1" fontId="0" fillId="0" borderId="0" xfId="0" applyNumberFormat="1"/>
    <xf numFmtId="1" fontId="4" fillId="2" borderId="0" xfId="1" applyNumberFormat="1" applyFont="1" applyFill="1"/>
    <xf numFmtId="1" fontId="4" fillId="2" borderId="0" xfId="1" applyNumberFormat="1" applyFont="1" applyFill="1" applyAlignment="1">
      <alignment wrapText="1"/>
    </xf>
    <xf numFmtId="0" fontId="6" fillId="22" borderId="0" xfId="0" applyFont="1" applyFill="1"/>
    <xf numFmtId="9" fontId="6" fillId="22" borderId="0" xfId="0" applyNumberFormat="1" applyFont="1" applyFill="1"/>
    <xf numFmtId="0" fontId="0" fillId="22" borderId="0" xfId="0" applyFill="1"/>
    <xf numFmtId="0" fontId="5" fillId="22" borderId="0" xfId="0" applyFont="1" applyFill="1"/>
    <xf numFmtId="1" fontId="0" fillId="0" borderId="0" xfId="1" applyNumberFormat="1" applyFont="1"/>
    <xf numFmtId="1" fontId="5" fillId="0" borderId="0" xfId="0" applyNumberFormat="1" applyFont="1"/>
    <xf numFmtId="9" fontId="0" fillId="21" borderId="0" xfId="1" applyFont="1" applyFill="1" applyAlignment="1">
      <alignment horizontal="center"/>
    </xf>
    <xf numFmtId="1" fontId="0" fillId="8" borderId="0" xfId="0" applyNumberFormat="1" applyFill="1" applyAlignment="1">
      <alignment horizontal="center" wrapText="1"/>
    </xf>
    <xf numFmtId="0" fontId="0" fillId="16" borderId="0" xfId="0" applyFill="1" applyAlignment="1">
      <alignment horizontal="center" vertical="center" wrapText="1"/>
    </xf>
    <xf numFmtId="0" fontId="0" fillId="16" borderId="0" xfId="0" applyFill="1" applyAlignment="1">
      <alignment horizontal="center" vertical="center"/>
    </xf>
    <xf numFmtId="0" fontId="0" fillId="9" borderId="0" xfId="0" applyFill="1" applyAlignment="1">
      <alignment horizontal="center" vertical="center" wrapText="1"/>
    </xf>
    <xf numFmtId="0" fontId="0" fillId="17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8" borderId="0" xfId="0" applyFill="1" applyAlignment="1">
      <alignment horizontal="center" vertical="center" wrapText="1"/>
    </xf>
    <xf numFmtId="0" fontId="0" fillId="18" borderId="0" xfId="0" applyFill="1" applyAlignment="1">
      <alignment horizontal="center" vertical="center"/>
    </xf>
    <xf numFmtId="0" fontId="0" fillId="12" borderId="0" xfId="0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0" fillId="14" borderId="0" xfId="0" applyFill="1" applyAlignment="1">
      <alignment horizontal="center" vertical="center"/>
    </xf>
    <xf numFmtId="0" fontId="0" fillId="15" borderId="0" xfId="0" applyFill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0" fontId="4" fillId="5" borderId="0" xfId="4" applyAlignment="1">
      <alignment horizontal="center"/>
    </xf>
    <xf numFmtId="0" fontId="0" fillId="7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</cellXfs>
  <cellStyles count="6">
    <cellStyle name="20 % - Accent5" xfId="5" builtinId="46"/>
    <cellStyle name="40 % - Accent3" xfId="3" builtinId="39"/>
    <cellStyle name="Accent3" xfId="2" builtinId="37"/>
    <cellStyle name="Accent5" xfId="4" builtinId="45"/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Normal="100" workbookViewId="0">
      <pane ySplit="2" topLeftCell="A3" activePane="bottomLeft" state="frozen"/>
      <selection pane="bottomLeft" activeCell="B121" sqref="B121"/>
    </sheetView>
  </sheetViews>
  <sheetFormatPr baseColWidth="10" defaultRowHeight="15"/>
  <cols>
    <col min="2" max="2" width="32.5703125" customWidth="1"/>
    <col min="3" max="3" width="23.85546875" customWidth="1"/>
    <col min="5" max="5" width="5.85546875" customWidth="1"/>
    <col min="6" max="6" width="9.140625" customWidth="1"/>
    <col min="7" max="7" width="10.42578125" customWidth="1"/>
    <col min="9" max="9" width="1.28515625" customWidth="1"/>
    <col min="11" max="11" width="17.5703125" customWidth="1"/>
  </cols>
  <sheetData>
    <row r="1" spans="1:11">
      <c r="A1" s="1" t="s">
        <v>0</v>
      </c>
      <c r="B1" s="2" t="s">
        <v>1</v>
      </c>
      <c r="C1" s="2"/>
      <c r="D1" s="2"/>
      <c r="F1" s="35" t="s">
        <v>441</v>
      </c>
      <c r="G1" s="35"/>
      <c r="H1" s="35"/>
      <c r="I1" s="29"/>
      <c r="J1" s="36" t="s">
        <v>442</v>
      </c>
      <c r="K1" s="36"/>
    </row>
    <row r="2" spans="1:11" ht="60">
      <c r="A2" s="3" t="s">
        <v>2</v>
      </c>
      <c r="B2" s="4" t="s">
        <v>3</v>
      </c>
      <c r="C2" s="4" t="s">
        <v>4</v>
      </c>
      <c r="D2" s="3" t="s">
        <v>5</v>
      </c>
      <c r="F2" s="23" t="s">
        <v>444</v>
      </c>
      <c r="G2" s="23" t="s">
        <v>445</v>
      </c>
      <c r="H2" s="23" t="s">
        <v>446</v>
      </c>
      <c r="I2" s="29"/>
      <c r="J2" s="28" t="s">
        <v>447</v>
      </c>
      <c r="K2" s="28" t="s">
        <v>448</v>
      </c>
    </row>
    <row r="3" spans="1:11">
      <c r="D3" s="5"/>
      <c r="F3" s="18"/>
      <c r="G3" s="18"/>
      <c r="I3" s="29"/>
      <c r="J3" s="26"/>
      <c r="K3" s="26"/>
    </row>
    <row r="4" spans="1:11">
      <c r="A4" t="s">
        <v>6</v>
      </c>
      <c r="B4" t="s">
        <v>7</v>
      </c>
      <c r="C4" t="s">
        <v>8</v>
      </c>
      <c r="D4" s="41" t="s">
        <v>9</v>
      </c>
      <c r="F4" s="18">
        <v>0.03</v>
      </c>
      <c r="G4" s="18">
        <f t="shared" ref="G4:H58" si="0">F4*1.5</f>
        <v>4.4999999999999998E-2</v>
      </c>
      <c r="H4" s="18">
        <f t="shared" si="0"/>
        <v>6.7500000000000004E-2</v>
      </c>
      <c r="I4" s="29"/>
      <c r="J4" s="26">
        <v>2</v>
      </c>
      <c r="K4" s="26">
        <f>J4+1</f>
        <v>3</v>
      </c>
    </row>
    <row r="5" spans="1:11">
      <c r="A5" t="s">
        <v>10</v>
      </c>
      <c r="B5" t="s">
        <v>11</v>
      </c>
      <c r="C5" t="s">
        <v>12</v>
      </c>
      <c r="D5" s="41"/>
      <c r="F5" s="18">
        <v>0.05</v>
      </c>
      <c r="G5" s="18">
        <f t="shared" si="0"/>
        <v>7.5000000000000011E-2</v>
      </c>
      <c r="H5" s="18">
        <f t="shared" si="0"/>
        <v>0.11250000000000002</v>
      </c>
      <c r="I5" s="29"/>
      <c r="J5" s="26">
        <v>2</v>
      </c>
      <c r="K5" s="26">
        <f t="shared" ref="K5:K58" si="1">J5+1</f>
        <v>3</v>
      </c>
    </row>
    <row r="6" spans="1:11">
      <c r="A6" t="s">
        <v>13</v>
      </c>
      <c r="B6" t="s">
        <v>14</v>
      </c>
      <c r="C6" t="s">
        <v>15</v>
      </c>
      <c r="D6" s="41"/>
      <c r="F6" s="18">
        <v>0.03</v>
      </c>
      <c r="G6" s="18">
        <f t="shared" si="0"/>
        <v>4.4999999999999998E-2</v>
      </c>
      <c r="H6" s="18">
        <f t="shared" si="0"/>
        <v>6.7500000000000004E-2</v>
      </c>
      <c r="I6" s="29"/>
      <c r="J6" s="26">
        <v>2</v>
      </c>
      <c r="K6" s="26">
        <f t="shared" si="1"/>
        <v>3</v>
      </c>
    </row>
    <row r="7" spans="1:11">
      <c r="A7" t="s">
        <v>16</v>
      </c>
      <c r="B7" t="s">
        <v>17</v>
      </c>
      <c r="C7" t="s">
        <v>18</v>
      </c>
      <c r="D7" s="41"/>
      <c r="F7" s="18">
        <v>0.05</v>
      </c>
      <c r="G7" s="18">
        <f t="shared" si="0"/>
        <v>7.5000000000000011E-2</v>
      </c>
      <c r="H7" s="18">
        <f t="shared" si="0"/>
        <v>0.11250000000000002</v>
      </c>
      <c r="I7" s="29"/>
      <c r="J7" s="26">
        <v>3</v>
      </c>
      <c r="K7" s="26">
        <v>3</v>
      </c>
    </row>
    <row r="8" spans="1:11">
      <c r="A8" t="s">
        <v>19</v>
      </c>
      <c r="B8" t="s">
        <v>20</v>
      </c>
      <c r="C8" t="s">
        <v>21</v>
      </c>
      <c r="D8" s="41"/>
      <c r="F8" s="18">
        <v>0.08</v>
      </c>
      <c r="G8" s="18">
        <f t="shared" si="0"/>
        <v>0.12</v>
      </c>
      <c r="H8" s="18">
        <f t="shared" si="0"/>
        <v>0.18</v>
      </c>
      <c r="I8" s="29"/>
      <c r="J8" s="26">
        <v>3</v>
      </c>
      <c r="K8" s="26">
        <v>3</v>
      </c>
    </row>
    <row r="9" spans="1:11">
      <c r="A9" t="s">
        <v>22</v>
      </c>
      <c r="B9" t="s">
        <v>23</v>
      </c>
      <c r="C9" t="s">
        <v>24</v>
      </c>
      <c r="D9" s="41"/>
      <c r="F9" s="18">
        <v>0.1</v>
      </c>
      <c r="G9" s="18">
        <f t="shared" si="0"/>
        <v>0.15000000000000002</v>
      </c>
      <c r="H9" s="18">
        <f t="shared" si="0"/>
        <v>0.22500000000000003</v>
      </c>
      <c r="I9" s="29"/>
      <c r="J9" s="26">
        <v>3</v>
      </c>
      <c r="K9" s="26">
        <v>3</v>
      </c>
    </row>
    <row r="10" spans="1:11">
      <c r="A10" t="s">
        <v>25</v>
      </c>
      <c r="B10" t="s">
        <v>26</v>
      </c>
      <c r="C10" t="s">
        <v>27</v>
      </c>
      <c r="D10" s="41"/>
      <c r="F10" s="18">
        <v>0.05</v>
      </c>
      <c r="G10" s="18">
        <f t="shared" si="0"/>
        <v>7.5000000000000011E-2</v>
      </c>
      <c r="H10" s="18">
        <f t="shared" si="0"/>
        <v>0.11250000000000002</v>
      </c>
      <c r="I10" s="29"/>
      <c r="J10" s="26">
        <v>2</v>
      </c>
      <c r="K10" s="26">
        <f t="shared" si="1"/>
        <v>3</v>
      </c>
    </row>
    <row r="11" spans="1:11">
      <c r="A11" t="s">
        <v>28</v>
      </c>
      <c r="B11" t="s">
        <v>29</v>
      </c>
      <c r="C11" t="s">
        <v>30</v>
      </c>
      <c r="D11" s="41"/>
      <c r="F11" s="18">
        <v>0.05</v>
      </c>
      <c r="G11" s="18">
        <f t="shared" si="0"/>
        <v>7.5000000000000011E-2</v>
      </c>
      <c r="H11" s="18">
        <f t="shared" si="0"/>
        <v>0.11250000000000002</v>
      </c>
      <c r="I11" s="29"/>
      <c r="J11" s="26">
        <v>2</v>
      </c>
      <c r="K11" s="26">
        <f t="shared" si="1"/>
        <v>3</v>
      </c>
    </row>
    <row r="12" spans="1:11">
      <c r="A12" t="s">
        <v>31</v>
      </c>
      <c r="B12" t="s">
        <v>32</v>
      </c>
      <c r="C12" t="s">
        <v>33</v>
      </c>
      <c r="D12" s="41"/>
      <c r="F12" s="18">
        <v>0.05</v>
      </c>
      <c r="G12" s="18">
        <f t="shared" si="0"/>
        <v>7.5000000000000011E-2</v>
      </c>
      <c r="H12" s="18">
        <f t="shared" si="0"/>
        <v>0.11250000000000002</v>
      </c>
      <c r="I12" s="29"/>
      <c r="J12" s="26">
        <v>2</v>
      </c>
      <c r="K12" s="26">
        <f t="shared" si="1"/>
        <v>3</v>
      </c>
    </row>
    <row r="13" spans="1:11">
      <c r="A13" t="s">
        <v>34</v>
      </c>
      <c r="B13" t="s">
        <v>35</v>
      </c>
      <c r="C13" t="s">
        <v>36</v>
      </c>
      <c r="D13" s="41"/>
      <c r="F13" s="18">
        <v>0.05</v>
      </c>
      <c r="G13" s="18">
        <f t="shared" si="0"/>
        <v>7.5000000000000011E-2</v>
      </c>
      <c r="H13" s="18">
        <f t="shared" si="0"/>
        <v>0.11250000000000002</v>
      </c>
      <c r="I13" s="30"/>
      <c r="J13" s="26">
        <v>3</v>
      </c>
      <c r="K13" s="26">
        <v>3</v>
      </c>
    </row>
    <row r="14" spans="1:11">
      <c r="D14" s="5"/>
      <c r="F14" s="18"/>
      <c r="G14" s="18"/>
      <c r="I14" s="29"/>
      <c r="J14" s="26"/>
      <c r="K14" s="26"/>
    </row>
    <row r="15" spans="1:11">
      <c r="A15" t="s">
        <v>37</v>
      </c>
      <c r="B15" t="s">
        <v>38</v>
      </c>
      <c r="C15" t="s">
        <v>39</v>
      </c>
      <c r="D15" s="42" t="s">
        <v>40</v>
      </c>
      <c r="F15" s="18">
        <v>0.15</v>
      </c>
      <c r="G15" s="18">
        <f t="shared" si="0"/>
        <v>0.22499999999999998</v>
      </c>
      <c r="H15" s="25">
        <v>0.23</v>
      </c>
      <c r="I15" s="29"/>
      <c r="J15" s="26">
        <v>4</v>
      </c>
      <c r="K15" s="26">
        <f t="shared" si="1"/>
        <v>5</v>
      </c>
    </row>
    <row r="16" spans="1:11">
      <c r="A16" t="s">
        <v>41</v>
      </c>
      <c r="B16" t="s">
        <v>42</v>
      </c>
      <c r="C16" t="s">
        <v>43</v>
      </c>
      <c r="D16" s="42"/>
      <c r="F16" s="18">
        <v>0.15</v>
      </c>
      <c r="G16" s="18">
        <f t="shared" si="0"/>
        <v>0.22499999999999998</v>
      </c>
      <c r="H16" s="25">
        <v>0.23</v>
      </c>
      <c r="I16" s="29"/>
      <c r="J16" s="26">
        <v>4</v>
      </c>
      <c r="K16" s="26">
        <f t="shared" si="1"/>
        <v>5</v>
      </c>
    </row>
    <row r="17" spans="1:12">
      <c r="A17" t="s">
        <v>44</v>
      </c>
      <c r="B17" t="s">
        <v>45</v>
      </c>
      <c r="C17" t="s">
        <v>46</v>
      </c>
      <c r="D17" s="42"/>
      <c r="F17" s="18">
        <v>0.05</v>
      </c>
      <c r="G17" s="18">
        <f t="shared" si="0"/>
        <v>7.5000000000000011E-2</v>
      </c>
      <c r="H17" s="18">
        <f t="shared" si="0"/>
        <v>0.11250000000000002</v>
      </c>
      <c r="I17" s="29"/>
      <c r="J17" s="26">
        <v>4</v>
      </c>
      <c r="K17" s="26">
        <f t="shared" si="1"/>
        <v>5</v>
      </c>
    </row>
    <row r="18" spans="1:12">
      <c r="D18" s="5"/>
      <c r="F18" s="18"/>
      <c r="G18" s="18"/>
      <c r="I18" s="29"/>
      <c r="J18" s="26"/>
      <c r="K18" s="26"/>
    </row>
    <row r="19" spans="1:12">
      <c r="A19" t="s">
        <v>47</v>
      </c>
      <c r="B19" t="s">
        <v>48</v>
      </c>
      <c r="C19" t="s">
        <v>47</v>
      </c>
      <c r="D19" s="39" t="s">
        <v>49</v>
      </c>
      <c r="F19" s="18">
        <v>0.13</v>
      </c>
      <c r="G19" s="18">
        <v>0.15</v>
      </c>
      <c r="H19" s="18">
        <v>0.15</v>
      </c>
      <c r="I19" s="29"/>
      <c r="J19" s="26">
        <v>5</v>
      </c>
      <c r="K19" s="26">
        <f t="shared" si="1"/>
        <v>6</v>
      </c>
    </row>
    <row r="20" spans="1:12">
      <c r="A20" t="s">
        <v>50</v>
      </c>
      <c r="B20" t="s">
        <v>51</v>
      </c>
      <c r="C20" t="s">
        <v>50</v>
      </c>
      <c r="D20" s="39"/>
      <c r="F20" s="18">
        <v>0.15</v>
      </c>
      <c r="G20" s="18">
        <v>0.15</v>
      </c>
      <c r="H20" s="18">
        <v>0.15</v>
      </c>
      <c r="I20" s="29"/>
      <c r="J20" s="26">
        <v>5</v>
      </c>
      <c r="K20" s="26">
        <f t="shared" si="1"/>
        <v>6</v>
      </c>
    </row>
    <row r="21" spans="1:12">
      <c r="A21" t="s">
        <v>52</v>
      </c>
      <c r="B21" t="s">
        <v>53</v>
      </c>
      <c r="C21" t="s">
        <v>54</v>
      </c>
      <c r="D21" s="39"/>
      <c r="F21" s="18">
        <v>0.05</v>
      </c>
      <c r="G21" s="18"/>
      <c r="I21" s="29"/>
      <c r="J21" s="26">
        <v>2</v>
      </c>
      <c r="K21" s="26"/>
      <c r="L21" t="s">
        <v>438</v>
      </c>
    </row>
    <row r="22" spans="1:12">
      <c r="D22" s="5"/>
      <c r="F22" s="18"/>
      <c r="G22" s="18"/>
      <c r="I22" s="29"/>
      <c r="J22" s="26"/>
      <c r="K22" s="26"/>
    </row>
    <row r="23" spans="1:12">
      <c r="A23" t="s">
        <v>55</v>
      </c>
      <c r="B23" t="s">
        <v>56</v>
      </c>
      <c r="C23" t="s">
        <v>57</v>
      </c>
      <c r="D23" s="43" t="s">
        <v>58</v>
      </c>
      <c r="F23" s="18">
        <v>0.15</v>
      </c>
      <c r="G23" s="18">
        <v>0.18</v>
      </c>
      <c r="H23" s="18">
        <v>0.18</v>
      </c>
      <c r="I23" s="29"/>
      <c r="J23" s="26">
        <v>7</v>
      </c>
      <c r="K23" s="26">
        <f t="shared" si="1"/>
        <v>8</v>
      </c>
    </row>
    <row r="24" spans="1:12">
      <c r="A24" t="s">
        <v>59</v>
      </c>
      <c r="B24" t="s">
        <v>60</v>
      </c>
      <c r="C24" t="s">
        <v>61</v>
      </c>
      <c r="D24" s="43"/>
      <c r="F24" s="18">
        <v>0.1</v>
      </c>
      <c r="G24" s="18">
        <v>0.1</v>
      </c>
      <c r="H24" s="18">
        <v>0.1</v>
      </c>
      <c r="I24" s="29"/>
      <c r="J24" s="26">
        <v>7</v>
      </c>
      <c r="K24" s="26">
        <f t="shared" si="1"/>
        <v>8</v>
      </c>
    </row>
    <row r="25" spans="1:12">
      <c r="A25" t="s">
        <v>62</v>
      </c>
      <c r="B25" t="s">
        <v>63</v>
      </c>
      <c r="C25" t="s">
        <v>64</v>
      </c>
      <c r="D25" s="43"/>
      <c r="F25" s="18">
        <v>0.1</v>
      </c>
      <c r="G25" s="18">
        <v>0.15</v>
      </c>
      <c r="H25" s="18">
        <v>0.15</v>
      </c>
      <c r="I25" s="29"/>
      <c r="J25" s="26">
        <v>7</v>
      </c>
      <c r="K25" s="26">
        <f t="shared" si="1"/>
        <v>8</v>
      </c>
    </row>
    <row r="26" spans="1:12">
      <c r="A26" t="s">
        <v>65</v>
      </c>
      <c r="B26" t="s">
        <v>66</v>
      </c>
      <c r="C26" t="s">
        <v>67</v>
      </c>
      <c r="D26" s="43"/>
      <c r="F26" s="18">
        <v>0.18</v>
      </c>
      <c r="G26" s="24">
        <v>0.15</v>
      </c>
      <c r="H26" s="18">
        <v>0.15</v>
      </c>
      <c r="I26" s="29"/>
      <c r="J26" s="26">
        <v>7</v>
      </c>
      <c r="K26" s="26">
        <f t="shared" si="1"/>
        <v>8</v>
      </c>
    </row>
    <row r="27" spans="1:12">
      <c r="A27" t="s">
        <v>68</v>
      </c>
      <c r="B27" t="s">
        <v>69</v>
      </c>
      <c r="C27" t="s">
        <v>70</v>
      </c>
      <c r="D27" s="43"/>
      <c r="F27" s="18">
        <v>0.1</v>
      </c>
      <c r="G27" s="18">
        <f t="shared" si="0"/>
        <v>0.15000000000000002</v>
      </c>
      <c r="H27" s="18">
        <v>0.15</v>
      </c>
      <c r="I27" s="29"/>
      <c r="J27" s="26">
        <v>7</v>
      </c>
      <c r="K27" s="26">
        <f t="shared" si="1"/>
        <v>8</v>
      </c>
    </row>
    <row r="28" spans="1:12">
      <c r="D28" s="5"/>
      <c r="F28" s="18"/>
      <c r="G28" s="18"/>
      <c r="H28" s="18"/>
      <c r="I28" s="29"/>
      <c r="J28" s="26"/>
      <c r="K28" s="26"/>
    </row>
    <row r="29" spans="1:12">
      <c r="A29" t="s">
        <v>71</v>
      </c>
      <c r="B29" t="s">
        <v>72</v>
      </c>
      <c r="C29" t="s">
        <v>73</v>
      </c>
      <c r="D29" s="44" t="s">
        <v>74</v>
      </c>
      <c r="F29" s="18">
        <v>0.08</v>
      </c>
      <c r="G29" s="18">
        <f t="shared" si="0"/>
        <v>0.12</v>
      </c>
      <c r="H29" s="18">
        <f t="shared" si="0"/>
        <v>0.18</v>
      </c>
      <c r="I29" s="29"/>
      <c r="J29" s="26">
        <v>2</v>
      </c>
      <c r="K29" s="26">
        <v>3</v>
      </c>
    </row>
    <row r="30" spans="1:12">
      <c r="A30" t="s">
        <v>75</v>
      </c>
      <c r="B30" t="s">
        <v>76</v>
      </c>
      <c r="C30" t="s">
        <v>77</v>
      </c>
      <c r="D30" s="45"/>
      <c r="F30" s="18">
        <v>0.15</v>
      </c>
      <c r="G30" s="24">
        <v>0.15</v>
      </c>
      <c r="H30" s="18">
        <v>0.15</v>
      </c>
      <c r="I30" s="29"/>
      <c r="J30" s="26">
        <v>2</v>
      </c>
      <c r="K30" s="26">
        <v>3</v>
      </c>
    </row>
    <row r="31" spans="1:12">
      <c r="A31" t="s">
        <v>78</v>
      </c>
      <c r="B31" t="s">
        <v>79</v>
      </c>
      <c r="C31" t="s">
        <v>80</v>
      </c>
      <c r="D31" s="45"/>
      <c r="F31" s="18">
        <v>0.15</v>
      </c>
      <c r="G31" s="24">
        <v>0.15</v>
      </c>
      <c r="H31" s="18">
        <v>0.15</v>
      </c>
      <c r="I31" s="29"/>
      <c r="J31" s="26">
        <v>2</v>
      </c>
      <c r="K31" s="26">
        <v>3</v>
      </c>
    </row>
    <row r="32" spans="1:12">
      <c r="A32" t="s">
        <v>81</v>
      </c>
      <c r="B32" t="s">
        <v>82</v>
      </c>
      <c r="C32" t="s">
        <v>83</v>
      </c>
      <c r="D32" s="45"/>
      <c r="F32" s="18">
        <v>0.12</v>
      </c>
      <c r="G32" s="24">
        <v>0.15</v>
      </c>
      <c r="H32" s="18">
        <v>0.15</v>
      </c>
      <c r="I32" s="29"/>
      <c r="J32" s="26">
        <v>2</v>
      </c>
      <c r="K32" s="26">
        <v>3</v>
      </c>
    </row>
    <row r="33" spans="1:12">
      <c r="A33" t="s">
        <v>84</v>
      </c>
      <c r="B33" t="s">
        <v>85</v>
      </c>
      <c r="C33" t="s">
        <v>86</v>
      </c>
      <c r="D33" s="45"/>
      <c r="F33" s="18">
        <v>0.15</v>
      </c>
      <c r="G33" s="24">
        <v>0.15</v>
      </c>
      <c r="H33" s="18">
        <v>0.15</v>
      </c>
      <c r="I33" s="29"/>
      <c r="J33" s="26">
        <v>2</v>
      </c>
      <c r="K33" s="26">
        <v>3</v>
      </c>
    </row>
    <row r="34" spans="1:12">
      <c r="A34" t="s">
        <v>87</v>
      </c>
      <c r="B34" t="s">
        <v>88</v>
      </c>
      <c r="C34" t="s">
        <v>89</v>
      </c>
      <c r="D34" s="45"/>
      <c r="F34" s="18">
        <v>0.08</v>
      </c>
      <c r="G34" s="18">
        <f t="shared" si="0"/>
        <v>0.12</v>
      </c>
      <c r="H34" s="18">
        <f t="shared" si="0"/>
        <v>0.18</v>
      </c>
      <c r="I34" s="29"/>
      <c r="J34" s="26">
        <v>2</v>
      </c>
      <c r="K34" s="26">
        <v>3</v>
      </c>
    </row>
    <row r="35" spans="1:12">
      <c r="D35" s="5"/>
      <c r="F35" s="18"/>
      <c r="G35" s="18"/>
      <c r="H35" s="18"/>
      <c r="I35" s="29"/>
      <c r="J35" s="26"/>
      <c r="K35" s="26"/>
    </row>
    <row r="36" spans="1:12">
      <c r="A36" t="s">
        <v>90</v>
      </c>
      <c r="B36" t="s">
        <v>91</v>
      </c>
      <c r="C36" s="6" t="s">
        <v>92</v>
      </c>
      <c r="D36" s="48" t="s">
        <v>93</v>
      </c>
      <c r="F36" s="18">
        <v>0.05</v>
      </c>
      <c r="G36" s="18">
        <f t="shared" si="0"/>
        <v>7.5000000000000011E-2</v>
      </c>
      <c r="H36" s="18">
        <f t="shared" si="0"/>
        <v>0.11250000000000002</v>
      </c>
      <c r="I36" s="29"/>
      <c r="J36" s="26">
        <v>2</v>
      </c>
      <c r="K36" s="26">
        <v>2</v>
      </c>
      <c r="L36" t="s">
        <v>440</v>
      </c>
    </row>
    <row r="37" spans="1:12">
      <c r="A37" t="s">
        <v>94</v>
      </c>
      <c r="B37" t="s">
        <v>95</v>
      </c>
      <c r="C37" t="s">
        <v>96</v>
      </c>
      <c r="D37" s="48"/>
      <c r="F37" s="18">
        <v>0.05</v>
      </c>
      <c r="G37" s="18">
        <f t="shared" si="0"/>
        <v>7.5000000000000011E-2</v>
      </c>
      <c r="H37" s="18">
        <f t="shared" si="0"/>
        <v>0.11250000000000002</v>
      </c>
      <c r="I37" s="29"/>
      <c r="J37" s="26">
        <v>2</v>
      </c>
      <c r="K37" s="26">
        <v>2</v>
      </c>
    </row>
    <row r="38" spans="1:12">
      <c r="A38" t="s">
        <v>97</v>
      </c>
      <c r="B38" t="s">
        <v>98</v>
      </c>
      <c r="C38" t="s">
        <v>99</v>
      </c>
      <c r="D38" s="48"/>
      <c r="F38" s="18">
        <v>0.05</v>
      </c>
      <c r="G38" s="18">
        <f t="shared" si="0"/>
        <v>7.5000000000000011E-2</v>
      </c>
      <c r="H38" s="18">
        <f t="shared" si="0"/>
        <v>0.11250000000000002</v>
      </c>
      <c r="I38" s="29"/>
      <c r="J38" s="26">
        <v>2</v>
      </c>
      <c r="K38" s="26">
        <v>2</v>
      </c>
    </row>
    <row r="39" spans="1:12">
      <c r="A39" t="s">
        <v>100</v>
      </c>
      <c r="B39" t="s">
        <v>101</v>
      </c>
      <c r="C39" t="s">
        <v>102</v>
      </c>
      <c r="D39" s="48"/>
      <c r="F39" s="18">
        <v>0.05</v>
      </c>
      <c r="G39" s="18">
        <f t="shared" ref="G39" si="2">F39*1.5</f>
        <v>7.5000000000000011E-2</v>
      </c>
      <c r="H39" s="18">
        <f t="shared" si="0"/>
        <v>0.11250000000000002</v>
      </c>
      <c r="I39" s="29"/>
      <c r="J39" s="26">
        <v>2</v>
      </c>
      <c r="K39" s="26">
        <v>2</v>
      </c>
    </row>
    <row r="40" spans="1:12">
      <c r="A40" t="s">
        <v>103</v>
      </c>
      <c r="B40" t="s">
        <v>104</v>
      </c>
      <c r="C40" t="s">
        <v>105</v>
      </c>
      <c r="D40" s="48"/>
      <c r="F40" s="18">
        <v>0.05</v>
      </c>
      <c r="G40" s="18">
        <f t="shared" ref="G40" si="3">F40*1.5</f>
        <v>7.5000000000000011E-2</v>
      </c>
      <c r="H40" s="18">
        <f t="shared" si="0"/>
        <v>0.11250000000000002</v>
      </c>
      <c r="I40" s="29"/>
      <c r="J40" s="26">
        <v>2</v>
      </c>
      <c r="K40" s="26">
        <v>2</v>
      </c>
    </row>
    <row r="41" spans="1:12">
      <c r="A41" t="s">
        <v>106</v>
      </c>
      <c r="B41" t="s">
        <v>107</v>
      </c>
      <c r="C41" t="s">
        <v>108</v>
      </c>
      <c r="D41" s="48"/>
      <c r="F41" s="18">
        <v>0.05</v>
      </c>
      <c r="G41" s="18">
        <f t="shared" ref="G41" si="4">F41*1.5</f>
        <v>7.5000000000000011E-2</v>
      </c>
      <c r="H41" s="18">
        <f t="shared" si="0"/>
        <v>0.11250000000000002</v>
      </c>
      <c r="I41" s="29"/>
      <c r="J41" s="26">
        <v>2</v>
      </c>
      <c r="K41" s="26">
        <v>2</v>
      </c>
    </row>
    <row r="42" spans="1:12">
      <c r="D42" s="5"/>
      <c r="F42" s="18"/>
      <c r="G42" s="18"/>
      <c r="H42" s="18"/>
      <c r="I42" s="29"/>
      <c r="J42" s="26"/>
      <c r="K42" s="26"/>
    </row>
    <row r="43" spans="1:12">
      <c r="A43" t="s">
        <v>109</v>
      </c>
      <c r="B43" t="s">
        <v>110</v>
      </c>
      <c r="C43" t="s">
        <v>111</v>
      </c>
      <c r="D43" s="49" t="s">
        <v>112</v>
      </c>
      <c r="F43" s="24">
        <v>0.03</v>
      </c>
      <c r="G43" s="18">
        <f t="shared" ref="G43:G50" si="5">F43*1.5</f>
        <v>4.4999999999999998E-2</v>
      </c>
      <c r="H43" s="18">
        <v>0.05</v>
      </c>
      <c r="I43" s="29"/>
      <c r="J43" s="26">
        <v>2</v>
      </c>
      <c r="K43" s="26">
        <v>2</v>
      </c>
    </row>
    <row r="44" spans="1:12">
      <c r="A44" t="s">
        <v>113</v>
      </c>
      <c r="B44" t="s">
        <v>114</v>
      </c>
      <c r="C44" t="s">
        <v>115</v>
      </c>
      <c r="D44" s="49"/>
      <c r="F44" s="24">
        <v>0.03</v>
      </c>
      <c r="G44" s="18">
        <f t="shared" si="5"/>
        <v>4.4999999999999998E-2</v>
      </c>
      <c r="H44" s="18">
        <v>0.05</v>
      </c>
      <c r="I44" s="29"/>
      <c r="J44" s="26">
        <v>2</v>
      </c>
      <c r="K44" s="26">
        <v>2</v>
      </c>
    </row>
    <row r="45" spans="1:12">
      <c r="A45" t="s">
        <v>116</v>
      </c>
      <c r="B45" t="s">
        <v>117</v>
      </c>
      <c r="C45" t="s">
        <v>118</v>
      </c>
      <c r="D45" s="49"/>
      <c r="F45" s="24">
        <v>0.03</v>
      </c>
      <c r="G45" s="18">
        <f t="shared" si="5"/>
        <v>4.4999999999999998E-2</v>
      </c>
      <c r="H45" s="18">
        <v>0.05</v>
      </c>
      <c r="I45" s="29"/>
      <c r="J45" s="26">
        <v>2</v>
      </c>
      <c r="K45" s="26">
        <v>2</v>
      </c>
    </row>
    <row r="46" spans="1:12">
      <c r="A46" t="s">
        <v>119</v>
      </c>
      <c r="B46" t="s">
        <v>120</v>
      </c>
      <c r="C46" t="s">
        <v>121</v>
      </c>
      <c r="D46" s="49"/>
      <c r="F46" s="24">
        <v>0.03</v>
      </c>
      <c r="G46" s="18">
        <f t="shared" si="5"/>
        <v>4.4999999999999998E-2</v>
      </c>
      <c r="H46" s="18">
        <v>0.05</v>
      </c>
      <c r="I46" s="29"/>
      <c r="J46" s="26">
        <v>2</v>
      </c>
      <c r="K46" s="26">
        <v>2</v>
      </c>
    </row>
    <row r="47" spans="1:12">
      <c r="A47" t="s">
        <v>122</v>
      </c>
      <c r="B47" t="s">
        <v>123</v>
      </c>
      <c r="C47" t="s">
        <v>124</v>
      </c>
      <c r="D47" s="49"/>
      <c r="F47" s="24">
        <v>0.03</v>
      </c>
      <c r="G47" s="18">
        <f t="shared" si="5"/>
        <v>4.4999999999999998E-2</v>
      </c>
      <c r="H47" s="18">
        <v>0.05</v>
      </c>
      <c r="I47" s="29"/>
      <c r="J47" s="26">
        <v>2</v>
      </c>
      <c r="K47" s="26">
        <v>2</v>
      </c>
    </row>
    <row r="48" spans="1:12">
      <c r="A48" t="s">
        <v>125</v>
      </c>
      <c r="B48" t="s">
        <v>126</v>
      </c>
      <c r="C48" t="s">
        <v>127</v>
      </c>
      <c r="D48" s="49"/>
      <c r="F48" s="24">
        <v>0.03</v>
      </c>
      <c r="G48" s="18">
        <f t="shared" si="5"/>
        <v>4.4999999999999998E-2</v>
      </c>
      <c r="H48" s="18">
        <v>0.05</v>
      </c>
      <c r="I48" s="29"/>
      <c r="J48" s="26">
        <v>2</v>
      </c>
      <c r="K48" s="26">
        <v>2</v>
      </c>
    </row>
    <row r="49" spans="1:11">
      <c r="A49" t="s">
        <v>128</v>
      </c>
      <c r="B49" t="s">
        <v>129</v>
      </c>
      <c r="C49" t="s">
        <v>130</v>
      </c>
      <c r="D49" s="49"/>
      <c r="F49" s="24">
        <v>0.12</v>
      </c>
      <c r="G49" s="18">
        <f t="shared" si="5"/>
        <v>0.18</v>
      </c>
      <c r="H49" s="18">
        <v>0.2</v>
      </c>
      <c r="I49" s="29"/>
      <c r="J49" s="26">
        <v>3</v>
      </c>
      <c r="K49" s="26">
        <f t="shared" si="1"/>
        <v>4</v>
      </c>
    </row>
    <row r="50" spans="1:11">
      <c r="A50" t="s">
        <v>131</v>
      </c>
      <c r="B50" t="s">
        <v>132</v>
      </c>
      <c r="C50" t="s">
        <v>133</v>
      </c>
      <c r="D50" s="49"/>
      <c r="F50" s="24">
        <v>0.15</v>
      </c>
      <c r="G50" s="18">
        <f t="shared" si="5"/>
        <v>0.22499999999999998</v>
      </c>
      <c r="H50" s="18">
        <v>0.2</v>
      </c>
      <c r="I50" s="29"/>
      <c r="J50" s="26">
        <v>3</v>
      </c>
      <c r="K50" s="26">
        <f t="shared" si="1"/>
        <v>4</v>
      </c>
    </row>
    <row r="51" spans="1:11">
      <c r="D51" s="5"/>
      <c r="F51" s="18"/>
      <c r="G51" s="18"/>
      <c r="H51" s="18"/>
      <c r="I51" s="29"/>
      <c r="J51" s="26"/>
      <c r="K51" s="26"/>
    </row>
    <row r="52" spans="1:11">
      <c r="A52" t="s">
        <v>134</v>
      </c>
      <c r="B52" t="s">
        <v>135</v>
      </c>
      <c r="C52" t="s">
        <v>136</v>
      </c>
      <c r="D52" s="39" t="s">
        <v>137</v>
      </c>
      <c r="F52" s="18">
        <v>0.02</v>
      </c>
      <c r="G52" s="18">
        <f t="shared" ref="G52:H52" si="6">F52*1.5</f>
        <v>0.03</v>
      </c>
      <c r="H52" s="18">
        <f t="shared" si="6"/>
        <v>4.4999999999999998E-2</v>
      </c>
      <c r="I52" s="29"/>
      <c r="J52" s="26">
        <v>2</v>
      </c>
      <c r="K52" s="26">
        <v>2</v>
      </c>
    </row>
    <row r="53" spans="1:11">
      <c r="A53" t="s">
        <v>138</v>
      </c>
      <c r="B53" t="s">
        <v>139</v>
      </c>
      <c r="C53" t="s">
        <v>140</v>
      </c>
      <c r="D53" s="39"/>
      <c r="F53" s="18">
        <v>0.05</v>
      </c>
      <c r="G53" s="18">
        <f t="shared" si="0"/>
        <v>7.5000000000000011E-2</v>
      </c>
      <c r="H53" s="18">
        <v>0.08</v>
      </c>
      <c r="I53" s="29"/>
      <c r="J53" s="26">
        <v>2</v>
      </c>
      <c r="K53" s="26">
        <f t="shared" si="1"/>
        <v>3</v>
      </c>
    </row>
    <row r="54" spans="1:11">
      <c r="A54" t="s">
        <v>141</v>
      </c>
      <c r="B54" t="s">
        <v>142</v>
      </c>
      <c r="C54" t="s">
        <v>143</v>
      </c>
      <c r="D54" s="39"/>
      <c r="F54" s="18">
        <v>0.05</v>
      </c>
      <c r="G54" s="18">
        <f t="shared" si="0"/>
        <v>7.5000000000000011E-2</v>
      </c>
      <c r="H54" s="18">
        <v>0.08</v>
      </c>
      <c r="I54" s="29"/>
      <c r="J54" s="26">
        <v>2</v>
      </c>
      <c r="K54" s="26">
        <f t="shared" si="1"/>
        <v>3</v>
      </c>
    </row>
    <row r="55" spans="1:11">
      <c r="A55" t="s">
        <v>144</v>
      </c>
      <c r="B55" t="s">
        <v>145</v>
      </c>
      <c r="C55" s="6" t="s">
        <v>146</v>
      </c>
      <c r="D55" s="39"/>
      <c r="F55" s="18">
        <v>0.05</v>
      </c>
      <c r="G55" s="18">
        <f t="shared" si="0"/>
        <v>7.5000000000000011E-2</v>
      </c>
      <c r="H55" s="18">
        <v>0.08</v>
      </c>
      <c r="I55" s="29"/>
      <c r="J55" s="26">
        <v>2</v>
      </c>
      <c r="K55" s="26">
        <f t="shared" si="1"/>
        <v>3</v>
      </c>
    </row>
    <row r="56" spans="1:11">
      <c r="A56" t="s">
        <v>147</v>
      </c>
      <c r="B56" t="s">
        <v>148</v>
      </c>
      <c r="C56" t="s">
        <v>149</v>
      </c>
      <c r="D56" s="39"/>
      <c r="F56" s="18">
        <v>0.05</v>
      </c>
      <c r="G56" s="18">
        <f t="shared" si="0"/>
        <v>7.5000000000000011E-2</v>
      </c>
      <c r="H56" s="18">
        <v>0.08</v>
      </c>
      <c r="I56" s="29"/>
      <c r="J56" s="26">
        <v>2</v>
      </c>
      <c r="K56" s="26">
        <f t="shared" si="1"/>
        <v>3</v>
      </c>
    </row>
    <row r="57" spans="1:11">
      <c r="A57" t="s">
        <v>150</v>
      </c>
      <c r="B57" t="s">
        <v>151</v>
      </c>
      <c r="C57" s="7">
        <v>847</v>
      </c>
      <c r="D57" s="39"/>
      <c r="F57" s="18">
        <v>0.05</v>
      </c>
      <c r="G57" s="18">
        <f t="shared" si="0"/>
        <v>7.5000000000000011E-2</v>
      </c>
      <c r="H57" s="18">
        <v>0.08</v>
      </c>
      <c r="I57" s="29"/>
      <c r="J57" s="26">
        <v>2</v>
      </c>
      <c r="K57" s="26">
        <f t="shared" si="1"/>
        <v>3</v>
      </c>
    </row>
    <row r="58" spans="1:11">
      <c r="A58" t="s">
        <v>152</v>
      </c>
      <c r="B58" t="s">
        <v>153</v>
      </c>
      <c r="C58" t="s">
        <v>154</v>
      </c>
      <c r="D58" s="39"/>
      <c r="F58" s="18">
        <v>0.1</v>
      </c>
      <c r="G58" s="18">
        <f t="shared" si="0"/>
        <v>0.15000000000000002</v>
      </c>
      <c r="H58" s="18">
        <f t="shared" si="0"/>
        <v>0.22500000000000003</v>
      </c>
      <c r="I58" s="29"/>
      <c r="J58" s="26">
        <v>3</v>
      </c>
      <c r="K58" s="26">
        <f t="shared" si="1"/>
        <v>4</v>
      </c>
    </row>
    <row r="59" spans="1:11">
      <c r="A59" t="s">
        <v>155</v>
      </c>
      <c r="B59" t="s">
        <v>156</v>
      </c>
      <c r="C59" t="s">
        <v>157</v>
      </c>
      <c r="D59" s="39"/>
      <c r="F59" s="18">
        <v>0.12</v>
      </c>
      <c r="G59" s="18">
        <v>0.15</v>
      </c>
      <c r="H59" s="18">
        <v>0.23</v>
      </c>
      <c r="I59" s="29"/>
      <c r="J59" s="26">
        <v>3</v>
      </c>
      <c r="K59" s="26">
        <f t="shared" ref="K59:K89" si="7">J59+1</f>
        <v>4</v>
      </c>
    </row>
    <row r="60" spans="1:11">
      <c r="A60" t="s">
        <v>158</v>
      </c>
      <c r="B60" t="s">
        <v>159</v>
      </c>
      <c r="C60" t="s">
        <v>160</v>
      </c>
      <c r="D60" s="39"/>
      <c r="F60" s="18">
        <v>0.2</v>
      </c>
      <c r="G60" s="18">
        <v>0.2</v>
      </c>
      <c r="H60" s="18">
        <v>0.2</v>
      </c>
      <c r="I60" s="29"/>
      <c r="J60" s="26">
        <v>3</v>
      </c>
      <c r="K60" s="26">
        <f t="shared" si="7"/>
        <v>4</v>
      </c>
    </row>
    <row r="61" spans="1:11">
      <c r="D61" s="5"/>
      <c r="F61" s="18"/>
      <c r="G61" s="18"/>
      <c r="I61" s="29"/>
      <c r="J61" s="26"/>
      <c r="K61" s="26"/>
    </row>
    <row r="62" spans="1:11">
      <c r="A62" t="s">
        <v>161</v>
      </c>
      <c r="B62" t="s">
        <v>162</v>
      </c>
      <c r="C62" t="s">
        <v>163</v>
      </c>
      <c r="D62" s="50" t="s">
        <v>164</v>
      </c>
      <c r="F62" s="18">
        <v>0.05</v>
      </c>
      <c r="G62" s="18">
        <f t="shared" ref="G62:H66" si="8">F62*1.5</f>
        <v>7.5000000000000011E-2</v>
      </c>
      <c r="H62" s="18">
        <v>0.08</v>
      </c>
      <c r="I62" s="29"/>
      <c r="J62" s="26">
        <v>2</v>
      </c>
      <c r="K62" s="26">
        <f t="shared" si="7"/>
        <v>3</v>
      </c>
    </row>
    <row r="63" spans="1:11">
      <c r="A63" t="s">
        <v>165</v>
      </c>
      <c r="B63" t="s">
        <v>166</v>
      </c>
      <c r="C63" t="s">
        <v>167</v>
      </c>
      <c r="D63" s="51"/>
      <c r="F63" s="18">
        <v>0.05</v>
      </c>
      <c r="G63" s="24">
        <v>0.08</v>
      </c>
      <c r="H63" s="18">
        <v>0.08</v>
      </c>
      <c r="I63" s="29"/>
      <c r="J63" s="26">
        <v>2</v>
      </c>
      <c r="K63" s="26">
        <f t="shared" si="7"/>
        <v>3</v>
      </c>
    </row>
    <row r="64" spans="1:11">
      <c r="A64" t="s">
        <v>168</v>
      </c>
      <c r="B64" t="s">
        <v>169</v>
      </c>
      <c r="C64" t="s">
        <v>170</v>
      </c>
      <c r="D64" s="51"/>
      <c r="F64" s="18">
        <v>0.1</v>
      </c>
      <c r="G64" s="18">
        <f t="shared" si="8"/>
        <v>0.15000000000000002</v>
      </c>
      <c r="H64" s="18">
        <f t="shared" si="8"/>
        <v>0.22500000000000003</v>
      </c>
      <c r="I64" s="29"/>
      <c r="J64" s="26">
        <v>3</v>
      </c>
      <c r="K64" s="26">
        <v>3</v>
      </c>
    </row>
    <row r="65" spans="1:11">
      <c r="A65" t="s">
        <v>171</v>
      </c>
      <c r="B65" t="s">
        <v>172</v>
      </c>
      <c r="C65" t="s">
        <v>173</v>
      </c>
      <c r="D65" s="51"/>
      <c r="F65" s="18">
        <v>0.1</v>
      </c>
      <c r="G65" s="18">
        <f t="shared" si="8"/>
        <v>0.15000000000000002</v>
      </c>
      <c r="H65" s="18">
        <f t="shared" si="8"/>
        <v>0.22500000000000003</v>
      </c>
      <c r="I65" s="29"/>
      <c r="J65" s="26">
        <v>3</v>
      </c>
      <c r="K65" s="26">
        <v>3</v>
      </c>
    </row>
    <row r="66" spans="1:11">
      <c r="A66" t="s">
        <v>174</v>
      </c>
      <c r="B66" t="s">
        <v>175</v>
      </c>
      <c r="C66" t="s">
        <v>176</v>
      </c>
      <c r="D66" s="51"/>
      <c r="F66" s="18">
        <v>0.08</v>
      </c>
      <c r="G66" s="18">
        <f t="shared" si="8"/>
        <v>0.12</v>
      </c>
      <c r="H66" s="18">
        <f t="shared" si="8"/>
        <v>0.18</v>
      </c>
      <c r="I66" s="29"/>
      <c r="J66" s="26">
        <v>2</v>
      </c>
      <c r="K66" s="26">
        <f t="shared" si="7"/>
        <v>3</v>
      </c>
    </row>
    <row r="67" spans="1:11">
      <c r="D67" s="5"/>
      <c r="F67" s="18"/>
      <c r="G67" s="18"/>
      <c r="I67" s="29"/>
      <c r="J67" s="26"/>
      <c r="K67" s="26"/>
    </row>
    <row r="68" spans="1:11">
      <c r="A68" t="s">
        <v>177</v>
      </c>
      <c r="B68" t="s">
        <v>178</v>
      </c>
      <c r="C68" t="s">
        <v>179</v>
      </c>
      <c r="D68" s="52" t="s">
        <v>180</v>
      </c>
      <c r="F68" s="18">
        <v>0.05</v>
      </c>
      <c r="G68" s="18">
        <f t="shared" ref="G68:H68" si="9">F68*1.5</f>
        <v>7.5000000000000011E-2</v>
      </c>
      <c r="H68" s="18">
        <f t="shared" si="9"/>
        <v>0.11250000000000002</v>
      </c>
      <c r="I68" s="29"/>
      <c r="J68" s="26">
        <v>2</v>
      </c>
      <c r="K68" s="26">
        <f t="shared" si="7"/>
        <v>3</v>
      </c>
    </row>
    <row r="69" spans="1:11">
      <c r="A69" t="s">
        <v>181</v>
      </c>
      <c r="B69" t="s">
        <v>182</v>
      </c>
      <c r="C69" t="s">
        <v>183</v>
      </c>
      <c r="D69" s="53"/>
      <c r="F69" s="18">
        <v>0.05</v>
      </c>
      <c r="G69" s="18">
        <f t="shared" ref="G69:H95" si="10">F69*1.5</f>
        <v>7.5000000000000011E-2</v>
      </c>
      <c r="H69" s="18">
        <f t="shared" si="10"/>
        <v>0.11250000000000002</v>
      </c>
      <c r="I69" s="29"/>
      <c r="J69" s="26">
        <v>2</v>
      </c>
      <c r="K69" s="26">
        <f t="shared" si="7"/>
        <v>3</v>
      </c>
    </row>
    <row r="70" spans="1:11">
      <c r="D70" s="5"/>
      <c r="F70" s="18"/>
      <c r="G70" s="18"/>
      <c r="I70" s="29"/>
      <c r="J70" s="26"/>
      <c r="K70" s="26"/>
    </row>
    <row r="71" spans="1:11">
      <c r="A71" t="s">
        <v>184</v>
      </c>
      <c r="B71" t="s">
        <v>185</v>
      </c>
      <c r="C71" t="s">
        <v>186</v>
      </c>
      <c r="D71" s="37" t="s">
        <v>187</v>
      </c>
      <c r="F71" s="18">
        <v>0.05</v>
      </c>
      <c r="G71" s="18">
        <f t="shared" si="10"/>
        <v>7.5000000000000011E-2</v>
      </c>
      <c r="H71" s="18">
        <f t="shared" si="10"/>
        <v>0.11250000000000002</v>
      </c>
      <c r="I71" s="29"/>
      <c r="J71" s="26">
        <v>2</v>
      </c>
      <c r="K71" s="26">
        <f t="shared" si="7"/>
        <v>3</v>
      </c>
    </row>
    <row r="72" spans="1:11">
      <c r="A72" t="s">
        <v>188</v>
      </c>
      <c r="B72" t="s">
        <v>189</v>
      </c>
      <c r="C72" t="s">
        <v>190</v>
      </c>
      <c r="D72" s="38"/>
      <c r="F72" s="18">
        <v>0.05</v>
      </c>
      <c r="G72" s="18">
        <f t="shared" si="10"/>
        <v>7.5000000000000011E-2</v>
      </c>
      <c r="H72" s="18">
        <f t="shared" si="10"/>
        <v>0.11250000000000002</v>
      </c>
      <c r="I72" s="29"/>
      <c r="J72" s="26">
        <v>2</v>
      </c>
      <c r="K72" s="26">
        <f t="shared" si="7"/>
        <v>3</v>
      </c>
    </row>
    <row r="73" spans="1:11">
      <c r="A73" t="s">
        <v>191</v>
      </c>
      <c r="B73" t="s">
        <v>192</v>
      </c>
      <c r="C73" t="s">
        <v>193</v>
      </c>
      <c r="D73" s="38"/>
      <c r="F73" s="18">
        <v>0.05</v>
      </c>
      <c r="G73" s="18">
        <f t="shared" si="10"/>
        <v>7.5000000000000011E-2</v>
      </c>
      <c r="H73" s="18">
        <f t="shared" si="10"/>
        <v>0.11250000000000002</v>
      </c>
      <c r="I73" s="29"/>
      <c r="J73" s="26">
        <v>2</v>
      </c>
      <c r="K73" s="26">
        <f t="shared" si="7"/>
        <v>3</v>
      </c>
    </row>
    <row r="74" spans="1:11">
      <c r="A74" t="s">
        <v>194</v>
      </c>
      <c r="B74" t="s">
        <v>195</v>
      </c>
      <c r="C74" t="s">
        <v>196</v>
      </c>
      <c r="D74" s="38"/>
      <c r="F74" s="18">
        <v>0.05</v>
      </c>
      <c r="G74" s="18">
        <f t="shared" si="10"/>
        <v>7.5000000000000011E-2</v>
      </c>
      <c r="H74" s="18">
        <f t="shared" si="10"/>
        <v>0.11250000000000002</v>
      </c>
      <c r="I74" s="29"/>
      <c r="J74" s="26">
        <v>2</v>
      </c>
      <c r="K74" s="26">
        <f t="shared" si="7"/>
        <v>3</v>
      </c>
    </row>
    <row r="75" spans="1:11">
      <c r="A75" t="s">
        <v>197</v>
      </c>
      <c r="B75" t="s">
        <v>198</v>
      </c>
      <c r="C75" t="s">
        <v>199</v>
      </c>
      <c r="D75" s="38"/>
      <c r="F75" s="18">
        <v>0.05</v>
      </c>
      <c r="G75" s="18">
        <f t="shared" si="10"/>
        <v>7.5000000000000011E-2</v>
      </c>
      <c r="H75" s="18">
        <f t="shared" si="10"/>
        <v>0.11250000000000002</v>
      </c>
      <c r="I75" s="29"/>
      <c r="J75" s="26">
        <v>2</v>
      </c>
      <c r="K75" s="26">
        <f t="shared" si="7"/>
        <v>3</v>
      </c>
    </row>
    <row r="76" spans="1:11">
      <c r="A76" t="s">
        <v>200</v>
      </c>
      <c r="B76" t="s">
        <v>201</v>
      </c>
      <c r="C76" t="s">
        <v>202</v>
      </c>
      <c r="D76" s="38"/>
      <c r="F76" s="18">
        <v>0.05</v>
      </c>
      <c r="G76" s="18">
        <f t="shared" si="10"/>
        <v>7.5000000000000011E-2</v>
      </c>
      <c r="H76" s="18">
        <f t="shared" si="10"/>
        <v>0.11250000000000002</v>
      </c>
      <c r="I76" s="29"/>
      <c r="J76" s="26">
        <v>2</v>
      </c>
      <c r="K76" s="26">
        <f t="shared" si="7"/>
        <v>3</v>
      </c>
    </row>
    <row r="77" spans="1:11">
      <c r="D77" s="5"/>
      <c r="F77" s="18"/>
      <c r="G77" s="18"/>
      <c r="I77" s="29"/>
      <c r="J77" s="26"/>
      <c r="K77" s="26"/>
    </row>
    <row r="78" spans="1:11">
      <c r="A78" t="s">
        <v>203</v>
      </c>
      <c r="B78" t="s">
        <v>204</v>
      </c>
      <c r="C78" t="s">
        <v>205</v>
      </c>
      <c r="D78" s="39" t="s">
        <v>206</v>
      </c>
      <c r="F78" s="18">
        <v>0.1</v>
      </c>
      <c r="G78" s="18">
        <f t="shared" si="10"/>
        <v>0.15000000000000002</v>
      </c>
      <c r="H78" s="18">
        <v>0.15</v>
      </c>
      <c r="I78" s="29"/>
      <c r="J78" s="26">
        <v>3</v>
      </c>
      <c r="K78" s="26">
        <f t="shared" si="7"/>
        <v>4</v>
      </c>
    </row>
    <row r="79" spans="1:11">
      <c r="A79" t="s">
        <v>207</v>
      </c>
      <c r="B79" t="s">
        <v>208</v>
      </c>
      <c r="C79" t="s">
        <v>209</v>
      </c>
      <c r="D79" s="39"/>
      <c r="F79" s="18">
        <v>0.1</v>
      </c>
      <c r="G79" s="18">
        <f t="shared" si="10"/>
        <v>0.15000000000000002</v>
      </c>
      <c r="H79" s="18">
        <v>0.15</v>
      </c>
      <c r="I79" s="29"/>
      <c r="J79" s="26">
        <v>3</v>
      </c>
      <c r="K79" s="26">
        <f t="shared" si="7"/>
        <v>4</v>
      </c>
    </row>
    <row r="80" spans="1:11">
      <c r="A80" t="s">
        <v>210</v>
      </c>
      <c r="B80" t="s">
        <v>211</v>
      </c>
      <c r="C80" t="s">
        <v>212</v>
      </c>
      <c r="D80" s="39"/>
      <c r="F80" s="18">
        <v>0.1</v>
      </c>
      <c r="G80" s="18">
        <f t="shared" si="10"/>
        <v>0.15000000000000002</v>
      </c>
      <c r="H80" s="18">
        <v>0.15</v>
      </c>
      <c r="I80" s="29"/>
      <c r="J80" s="26">
        <v>3</v>
      </c>
      <c r="K80" s="26">
        <f t="shared" si="7"/>
        <v>4</v>
      </c>
    </row>
    <row r="81" spans="1:11">
      <c r="D81" s="5"/>
      <c r="F81" s="18"/>
      <c r="G81" s="18"/>
      <c r="I81" s="29"/>
      <c r="J81" s="26"/>
      <c r="K81" s="26"/>
    </row>
    <row r="82" spans="1:11">
      <c r="A82" t="s">
        <v>213</v>
      </c>
      <c r="B82" t="s">
        <v>214</v>
      </c>
      <c r="C82" t="s">
        <v>215</v>
      </c>
      <c r="D82" s="40" t="s">
        <v>216</v>
      </c>
      <c r="F82" s="18">
        <v>0.1</v>
      </c>
      <c r="G82" s="18">
        <f t="shared" si="10"/>
        <v>0.15000000000000002</v>
      </c>
      <c r="H82" s="18">
        <v>0.15</v>
      </c>
      <c r="I82" s="29"/>
      <c r="J82" s="26">
        <v>2</v>
      </c>
      <c r="K82" s="26">
        <f t="shared" si="7"/>
        <v>3</v>
      </c>
    </row>
    <row r="83" spans="1:11">
      <c r="A83" t="s">
        <v>217</v>
      </c>
      <c r="B83" t="s">
        <v>218</v>
      </c>
      <c r="C83" t="s">
        <v>219</v>
      </c>
      <c r="D83" s="40"/>
      <c r="F83" s="18">
        <v>0.1</v>
      </c>
      <c r="G83" s="18">
        <f t="shared" si="10"/>
        <v>0.15000000000000002</v>
      </c>
      <c r="H83" s="18">
        <v>0.15</v>
      </c>
      <c r="I83" s="29"/>
      <c r="J83" s="26">
        <v>2</v>
      </c>
      <c r="K83" s="26">
        <f t="shared" si="7"/>
        <v>3</v>
      </c>
    </row>
    <row r="84" spans="1:11">
      <c r="A84" t="s">
        <v>220</v>
      </c>
      <c r="B84" t="s">
        <v>221</v>
      </c>
      <c r="C84" t="s">
        <v>222</v>
      </c>
      <c r="D84" s="40"/>
      <c r="F84" s="18">
        <v>0.1</v>
      </c>
      <c r="G84" s="18">
        <f t="shared" si="10"/>
        <v>0.15000000000000002</v>
      </c>
      <c r="H84" s="18">
        <v>0.15</v>
      </c>
      <c r="I84" s="29"/>
      <c r="J84" s="26">
        <v>2</v>
      </c>
      <c r="K84" s="26">
        <f t="shared" si="7"/>
        <v>3</v>
      </c>
    </row>
    <row r="85" spans="1:11">
      <c r="A85" t="s">
        <v>223</v>
      </c>
      <c r="B85" t="s">
        <v>224</v>
      </c>
      <c r="C85" t="s">
        <v>225</v>
      </c>
      <c r="D85" s="40"/>
      <c r="F85" s="18">
        <v>0.05</v>
      </c>
      <c r="G85" s="18">
        <f t="shared" si="10"/>
        <v>7.5000000000000011E-2</v>
      </c>
      <c r="H85" s="18">
        <v>0.15</v>
      </c>
      <c r="I85" s="29"/>
      <c r="J85" s="26">
        <v>2</v>
      </c>
      <c r="K85" s="26">
        <f t="shared" si="7"/>
        <v>3</v>
      </c>
    </row>
    <row r="86" spans="1:11">
      <c r="A86" t="s">
        <v>226</v>
      </c>
      <c r="B86" t="s">
        <v>227</v>
      </c>
      <c r="C86" t="s">
        <v>228</v>
      </c>
      <c r="D86" s="40"/>
      <c r="F86" s="18">
        <v>0.15</v>
      </c>
      <c r="G86" s="18">
        <f t="shared" si="10"/>
        <v>0.22499999999999998</v>
      </c>
      <c r="H86" s="18">
        <v>0.23</v>
      </c>
      <c r="I86" s="29"/>
      <c r="J86" s="26">
        <v>2</v>
      </c>
      <c r="K86" s="26">
        <f t="shared" si="7"/>
        <v>3</v>
      </c>
    </row>
    <row r="87" spans="1:11">
      <c r="D87" s="5"/>
      <c r="F87" s="18"/>
      <c r="G87" s="18"/>
      <c r="I87" s="29"/>
      <c r="J87" s="26"/>
      <c r="K87" s="26"/>
    </row>
    <row r="88" spans="1:11">
      <c r="A88" t="s">
        <v>229</v>
      </c>
      <c r="B88" t="s">
        <v>230</v>
      </c>
      <c r="C88" t="s">
        <v>231</v>
      </c>
      <c r="D88" s="46" t="s">
        <v>232</v>
      </c>
      <c r="F88" s="18">
        <v>0.08</v>
      </c>
      <c r="G88" s="18">
        <f t="shared" si="10"/>
        <v>0.12</v>
      </c>
      <c r="H88" s="18">
        <v>0.15</v>
      </c>
      <c r="I88" s="29"/>
      <c r="J88" s="26">
        <v>3</v>
      </c>
      <c r="K88" s="26">
        <v>3</v>
      </c>
    </row>
    <row r="89" spans="1:11">
      <c r="A89" t="s">
        <v>233</v>
      </c>
      <c r="B89" t="s">
        <v>234</v>
      </c>
      <c r="C89" t="s">
        <v>235</v>
      </c>
      <c r="D89" s="47"/>
      <c r="F89" s="18">
        <v>0.05</v>
      </c>
      <c r="G89" s="18">
        <f t="shared" si="10"/>
        <v>7.5000000000000011E-2</v>
      </c>
      <c r="H89" s="18">
        <f t="shared" si="10"/>
        <v>0.11250000000000002</v>
      </c>
      <c r="I89" s="29"/>
      <c r="J89" s="26">
        <v>2</v>
      </c>
      <c r="K89" s="26">
        <f t="shared" si="7"/>
        <v>3</v>
      </c>
    </row>
    <row r="90" spans="1:11">
      <c r="A90" t="s">
        <v>236</v>
      </c>
      <c r="B90" t="s">
        <v>237</v>
      </c>
      <c r="C90" t="s">
        <v>238</v>
      </c>
      <c r="D90" s="47"/>
      <c r="F90" s="18">
        <v>0.08</v>
      </c>
      <c r="G90" s="18">
        <f t="shared" si="10"/>
        <v>0.12</v>
      </c>
      <c r="H90" s="18">
        <v>0.15</v>
      </c>
      <c r="I90" s="29"/>
      <c r="J90" s="26">
        <v>3</v>
      </c>
      <c r="K90" s="26">
        <v>3</v>
      </c>
    </row>
    <row r="91" spans="1:11">
      <c r="A91" t="s">
        <v>239</v>
      </c>
      <c r="B91" t="s">
        <v>240</v>
      </c>
      <c r="C91" t="s">
        <v>241</v>
      </c>
      <c r="D91" s="47"/>
      <c r="F91" s="18">
        <v>0.08</v>
      </c>
      <c r="G91" s="18">
        <f t="shared" si="10"/>
        <v>0.12</v>
      </c>
      <c r="H91" s="18">
        <v>0.15</v>
      </c>
      <c r="I91" s="29"/>
      <c r="J91" s="26">
        <v>3</v>
      </c>
      <c r="K91" s="26">
        <v>3</v>
      </c>
    </row>
    <row r="92" spans="1:11">
      <c r="A92" t="s">
        <v>242</v>
      </c>
      <c r="B92" t="s">
        <v>243</v>
      </c>
      <c r="C92" t="s">
        <v>244</v>
      </c>
      <c r="D92" s="47"/>
      <c r="F92" s="18">
        <v>0.08</v>
      </c>
      <c r="G92" s="18">
        <f t="shared" si="10"/>
        <v>0.12</v>
      </c>
      <c r="H92" s="18">
        <v>0.15</v>
      </c>
      <c r="I92" s="29"/>
      <c r="J92" s="26">
        <v>3</v>
      </c>
      <c r="K92" s="26">
        <v>3</v>
      </c>
    </row>
    <row r="93" spans="1:11">
      <c r="A93" t="s">
        <v>245</v>
      </c>
      <c r="B93" t="s">
        <v>246</v>
      </c>
      <c r="C93" t="s">
        <v>247</v>
      </c>
      <c r="D93" s="47"/>
      <c r="F93" s="18">
        <v>0.08</v>
      </c>
      <c r="G93" s="18">
        <f t="shared" si="10"/>
        <v>0.12</v>
      </c>
      <c r="H93" s="18">
        <v>0.15</v>
      </c>
      <c r="I93" s="29"/>
      <c r="J93" s="26">
        <v>3</v>
      </c>
      <c r="K93" s="26">
        <v>3</v>
      </c>
    </row>
    <row r="94" spans="1:11">
      <c r="A94" t="s">
        <v>248</v>
      </c>
      <c r="B94" t="s">
        <v>249</v>
      </c>
      <c r="C94" t="s">
        <v>250</v>
      </c>
      <c r="D94" s="47"/>
      <c r="F94" s="18">
        <v>0.08</v>
      </c>
      <c r="G94" s="18">
        <f t="shared" si="10"/>
        <v>0.12</v>
      </c>
      <c r="H94" s="18">
        <v>0.15</v>
      </c>
      <c r="I94" s="29"/>
      <c r="J94" s="26">
        <v>2</v>
      </c>
      <c r="K94" s="26">
        <v>3</v>
      </c>
    </row>
    <row r="95" spans="1:11">
      <c r="A95" t="s">
        <v>251</v>
      </c>
      <c r="B95" t="s">
        <v>252</v>
      </c>
      <c r="C95" t="s">
        <v>253</v>
      </c>
      <c r="D95" s="47"/>
      <c r="F95" s="18">
        <v>0.08</v>
      </c>
      <c r="G95" s="18">
        <f t="shared" si="10"/>
        <v>0.12</v>
      </c>
      <c r="H95" s="18">
        <v>0.15</v>
      </c>
      <c r="I95" s="29"/>
      <c r="J95" s="26">
        <v>3</v>
      </c>
      <c r="K95" s="26">
        <v>3</v>
      </c>
    </row>
    <row r="96" spans="1:11">
      <c r="D96" s="5"/>
      <c r="F96" s="18"/>
      <c r="G96" s="18"/>
      <c r="I96" s="29"/>
      <c r="J96" s="26"/>
      <c r="K96" s="26"/>
    </row>
  </sheetData>
  <mergeCells count="16">
    <mergeCell ref="D88:D95"/>
    <mergeCell ref="D36:D41"/>
    <mergeCell ref="D43:D50"/>
    <mergeCell ref="D52:D60"/>
    <mergeCell ref="D62:D66"/>
    <mergeCell ref="D68:D69"/>
    <mergeCell ref="F1:H1"/>
    <mergeCell ref="J1:K1"/>
    <mergeCell ref="D71:D76"/>
    <mergeCell ref="D78:D80"/>
    <mergeCell ref="D82:D86"/>
    <mergeCell ref="D4:D13"/>
    <mergeCell ref="D15:D17"/>
    <mergeCell ref="D19:D21"/>
    <mergeCell ref="D23:D27"/>
    <mergeCell ref="D29:D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topLeftCell="A25" workbookViewId="0">
      <selection activeCell="P42" sqref="P42"/>
    </sheetView>
  </sheetViews>
  <sheetFormatPr baseColWidth="10" defaultRowHeight="15"/>
  <cols>
    <col min="2" max="2" width="25.85546875" customWidth="1"/>
    <col min="3" max="3" width="21" customWidth="1"/>
    <col min="5" max="5" width="3.42578125" customWidth="1"/>
    <col min="6" max="6" width="9.7109375" customWidth="1"/>
    <col min="7" max="7" width="11.7109375" customWidth="1"/>
    <col min="8" max="8" width="11.85546875" customWidth="1"/>
    <col min="9" max="9" width="1.42578125" style="31" customWidth="1"/>
    <col min="10" max="10" width="7.42578125" style="26" customWidth="1"/>
    <col min="11" max="11" width="8.85546875" style="26" customWidth="1"/>
  </cols>
  <sheetData>
    <row r="1" spans="1:11">
      <c r="A1" s="9" t="s">
        <v>256</v>
      </c>
      <c r="B1" s="54" t="s">
        <v>1</v>
      </c>
      <c r="C1" s="54"/>
      <c r="D1" s="10"/>
      <c r="F1" s="35" t="s">
        <v>441</v>
      </c>
      <c r="G1" s="35"/>
      <c r="H1" s="35"/>
      <c r="J1" s="36" t="s">
        <v>442</v>
      </c>
      <c r="K1" s="36"/>
    </row>
    <row r="2" spans="1:11" ht="45">
      <c r="A2" s="11" t="s">
        <v>2</v>
      </c>
      <c r="B2" s="11" t="s">
        <v>3</v>
      </c>
      <c r="C2" s="11" t="s">
        <v>4</v>
      </c>
      <c r="D2" s="12" t="s">
        <v>5</v>
      </c>
      <c r="F2" s="19" t="s">
        <v>434</v>
      </c>
      <c r="G2" s="23" t="s">
        <v>439</v>
      </c>
      <c r="H2" s="23" t="s">
        <v>437</v>
      </c>
      <c r="J2" s="27" t="s">
        <v>443</v>
      </c>
      <c r="K2" s="28" t="s">
        <v>449</v>
      </c>
    </row>
    <row r="3" spans="1:11">
      <c r="A3" s="13"/>
      <c r="B3" s="13"/>
      <c r="C3" s="13"/>
      <c r="D3" s="14"/>
      <c r="F3" s="18"/>
      <c r="G3" s="18"/>
    </row>
    <row r="4" spans="1:11">
      <c r="A4" s="13" t="s">
        <v>257</v>
      </c>
      <c r="B4" s="13" t="s">
        <v>258</v>
      </c>
      <c r="C4" s="13" t="s">
        <v>8</v>
      </c>
      <c r="D4" s="55" t="s">
        <v>9</v>
      </c>
      <c r="F4" s="18">
        <v>0.03</v>
      </c>
      <c r="G4" s="18">
        <f t="shared" ref="G4:H13" si="0">F4*1.5</f>
        <v>4.4999999999999998E-2</v>
      </c>
      <c r="H4" s="18">
        <f t="shared" si="0"/>
        <v>6.7500000000000004E-2</v>
      </c>
      <c r="J4" s="26">
        <v>3</v>
      </c>
      <c r="K4" s="26">
        <f>J4-1</f>
        <v>2</v>
      </c>
    </row>
    <row r="5" spans="1:11">
      <c r="A5" s="13" t="s">
        <v>259</v>
      </c>
      <c r="B5" s="13" t="s">
        <v>260</v>
      </c>
      <c r="C5" s="13" t="s">
        <v>12</v>
      </c>
      <c r="D5" s="55"/>
      <c r="F5" s="18">
        <v>0.05</v>
      </c>
      <c r="G5" s="18">
        <f t="shared" si="0"/>
        <v>7.5000000000000011E-2</v>
      </c>
      <c r="H5" s="18">
        <f t="shared" si="0"/>
        <v>0.11250000000000002</v>
      </c>
      <c r="J5" s="26">
        <v>3</v>
      </c>
      <c r="K5" s="26">
        <f t="shared" ref="K5:K53" si="1">J5-1</f>
        <v>2</v>
      </c>
    </row>
    <row r="6" spans="1:11">
      <c r="A6" s="13" t="s">
        <v>261</v>
      </c>
      <c r="B6" s="13" t="s">
        <v>262</v>
      </c>
      <c r="C6" s="13" t="s">
        <v>15</v>
      </c>
      <c r="D6" s="55"/>
      <c r="F6" s="18">
        <v>0.03</v>
      </c>
      <c r="G6" s="18">
        <f t="shared" si="0"/>
        <v>4.4999999999999998E-2</v>
      </c>
      <c r="H6" s="18">
        <f t="shared" si="0"/>
        <v>6.7500000000000004E-2</v>
      </c>
      <c r="J6" s="26">
        <v>3</v>
      </c>
      <c r="K6" s="26">
        <f t="shared" si="1"/>
        <v>2</v>
      </c>
    </row>
    <row r="7" spans="1:11">
      <c r="A7" s="13" t="s">
        <v>263</v>
      </c>
      <c r="B7" s="13" t="s">
        <v>264</v>
      </c>
      <c r="C7" s="13" t="s">
        <v>18</v>
      </c>
      <c r="D7" s="55"/>
      <c r="F7" s="18">
        <v>0.05</v>
      </c>
      <c r="G7" s="18">
        <f t="shared" si="0"/>
        <v>7.5000000000000011E-2</v>
      </c>
      <c r="H7" s="18">
        <f t="shared" si="0"/>
        <v>0.11250000000000002</v>
      </c>
      <c r="J7" s="26">
        <v>4</v>
      </c>
      <c r="K7" s="26">
        <f t="shared" si="1"/>
        <v>3</v>
      </c>
    </row>
    <row r="8" spans="1:11">
      <c r="A8" s="13" t="s">
        <v>265</v>
      </c>
      <c r="B8" s="13" t="s">
        <v>266</v>
      </c>
      <c r="C8" s="13" t="s">
        <v>21</v>
      </c>
      <c r="D8" s="55"/>
      <c r="F8" s="18">
        <v>0.08</v>
      </c>
      <c r="G8" s="18">
        <f t="shared" si="0"/>
        <v>0.12</v>
      </c>
      <c r="H8" s="18">
        <f t="shared" si="0"/>
        <v>0.18</v>
      </c>
      <c r="J8" s="26">
        <v>4</v>
      </c>
      <c r="K8" s="26">
        <f t="shared" si="1"/>
        <v>3</v>
      </c>
    </row>
    <row r="9" spans="1:11">
      <c r="A9" s="13" t="s">
        <v>267</v>
      </c>
      <c r="B9" s="13" t="s">
        <v>268</v>
      </c>
      <c r="C9" s="13" t="s">
        <v>24</v>
      </c>
      <c r="D9" s="55"/>
      <c r="F9" s="18">
        <v>0.1</v>
      </c>
      <c r="G9" s="18">
        <f t="shared" si="0"/>
        <v>0.15000000000000002</v>
      </c>
      <c r="H9" s="18">
        <f t="shared" si="0"/>
        <v>0.22500000000000003</v>
      </c>
      <c r="J9" s="26">
        <v>4</v>
      </c>
      <c r="K9" s="26">
        <f t="shared" si="1"/>
        <v>3</v>
      </c>
    </row>
    <row r="10" spans="1:11">
      <c r="A10" s="13" t="s">
        <v>269</v>
      </c>
      <c r="B10" s="13" t="s">
        <v>270</v>
      </c>
      <c r="C10" s="13" t="s">
        <v>27</v>
      </c>
      <c r="D10" s="55"/>
      <c r="F10" s="18">
        <v>0.05</v>
      </c>
      <c r="G10" s="18">
        <f t="shared" si="0"/>
        <v>7.5000000000000011E-2</v>
      </c>
      <c r="H10" s="18">
        <f t="shared" si="0"/>
        <v>0.11250000000000002</v>
      </c>
      <c r="J10" s="26">
        <v>3</v>
      </c>
      <c r="K10" s="26">
        <f t="shared" si="1"/>
        <v>2</v>
      </c>
    </row>
    <row r="11" spans="1:11">
      <c r="A11" s="13" t="s">
        <v>271</v>
      </c>
      <c r="B11" s="13" t="s">
        <v>272</v>
      </c>
      <c r="C11" s="13" t="s">
        <v>30</v>
      </c>
      <c r="D11" s="55"/>
      <c r="F11" s="18">
        <v>0.05</v>
      </c>
      <c r="G11" s="18">
        <f t="shared" si="0"/>
        <v>7.5000000000000011E-2</v>
      </c>
      <c r="H11" s="18">
        <f t="shared" si="0"/>
        <v>0.11250000000000002</v>
      </c>
      <c r="J11" s="26">
        <v>3</v>
      </c>
      <c r="K11" s="26">
        <f t="shared" si="1"/>
        <v>2</v>
      </c>
    </row>
    <row r="12" spans="1:11">
      <c r="A12" s="13" t="s">
        <v>273</v>
      </c>
      <c r="B12" s="13" t="s">
        <v>274</v>
      </c>
      <c r="C12" s="13" t="s">
        <v>33</v>
      </c>
      <c r="D12" s="55"/>
      <c r="F12" s="18">
        <v>0.05</v>
      </c>
      <c r="G12" s="18">
        <f t="shared" si="0"/>
        <v>7.5000000000000011E-2</v>
      </c>
      <c r="H12" s="18">
        <f t="shared" si="0"/>
        <v>0.11250000000000002</v>
      </c>
      <c r="J12" s="26">
        <v>3</v>
      </c>
      <c r="K12" s="26">
        <f t="shared" si="1"/>
        <v>2</v>
      </c>
    </row>
    <row r="13" spans="1:11">
      <c r="A13" s="13" t="s">
        <v>275</v>
      </c>
      <c r="B13" s="13" t="s">
        <v>276</v>
      </c>
      <c r="C13" s="13" t="s">
        <v>36</v>
      </c>
      <c r="D13" s="55"/>
      <c r="F13" s="18">
        <v>0.05</v>
      </c>
      <c r="G13" s="18">
        <f t="shared" si="0"/>
        <v>7.5000000000000011E-2</v>
      </c>
      <c r="H13" s="18">
        <f t="shared" si="0"/>
        <v>0.11250000000000002</v>
      </c>
      <c r="J13" s="26">
        <v>4</v>
      </c>
      <c r="K13" s="26">
        <f t="shared" si="1"/>
        <v>3</v>
      </c>
    </row>
    <row r="14" spans="1:11">
      <c r="A14" s="13"/>
      <c r="B14" s="13"/>
      <c r="C14" s="13"/>
      <c r="D14" s="14"/>
    </row>
    <row r="15" spans="1:11" ht="30">
      <c r="A15" s="13" t="s">
        <v>277</v>
      </c>
      <c r="B15" s="13" t="s">
        <v>278</v>
      </c>
      <c r="C15" s="6" t="s">
        <v>279</v>
      </c>
      <c r="D15" s="15" t="s">
        <v>40</v>
      </c>
      <c r="F15" s="18">
        <v>0.15</v>
      </c>
      <c r="G15" s="18">
        <f t="shared" ref="G15" si="2">F15*1.5</f>
        <v>0.22499999999999998</v>
      </c>
      <c r="H15" s="18">
        <v>0.23</v>
      </c>
      <c r="J15" s="26">
        <v>5</v>
      </c>
      <c r="K15" s="26">
        <v>5</v>
      </c>
    </row>
    <row r="16" spans="1:11">
      <c r="A16" s="13"/>
      <c r="B16" s="13"/>
      <c r="C16" s="13"/>
      <c r="D16" s="14"/>
    </row>
    <row r="17" spans="1:11">
      <c r="A17" s="13" t="s">
        <v>280</v>
      </c>
      <c r="B17" s="13" t="s">
        <v>281</v>
      </c>
      <c r="C17" s="13" t="s">
        <v>47</v>
      </c>
      <c r="D17" s="39" t="s">
        <v>49</v>
      </c>
      <c r="F17" s="18">
        <v>0.2</v>
      </c>
      <c r="G17" s="18">
        <v>0.17</v>
      </c>
      <c r="H17" s="18">
        <v>0.17</v>
      </c>
      <c r="J17" s="33">
        <v>6</v>
      </c>
      <c r="K17" s="26">
        <v>6</v>
      </c>
    </row>
    <row r="18" spans="1:11">
      <c r="A18" s="13" t="s">
        <v>282</v>
      </c>
      <c r="B18" s="13" t="s">
        <v>283</v>
      </c>
      <c r="C18" s="13" t="s">
        <v>50</v>
      </c>
      <c r="D18" s="39"/>
      <c r="F18" s="18">
        <v>0.12</v>
      </c>
      <c r="G18" s="18">
        <v>0.15</v>
      </c>
      <c r="H18" s="18">
        <v>0.15</v>
      </c>
      <c r="J18" s="33">
        <v>6</v>
      </c>
      <c r="K18" s="26">
        <v>6</v>
      </c>
    </row>
    <row r="19" spans="1:11">
      <c r="A19" s="13"/>
      <c r="B19" s="13"/>
      <c r="C19" s="13"/>
      <c r="D19" s="14"/>
    </row>
    <row r="20" spans="1:11">
      <c r="A20" s="13" t="s">
        <v>284</v>
      </c>
      <c r="B20" s="13" t="s">
        <v>285</v>
      </c>
      <c r="C20" s="13" t="s">
        <v>57</v>
      </c>
      <c r="D20" s="56" t="s">
        <v>58</v>
      </c>
      <c r="F20" s="18">
        <v>0.1</v>
      </c>
      <c r="G20" s="18">
        <f t="shared" ref="G20:H24" si="3">F20*1.5</f>
        <v>0.15000000000000002</v>
      </c>
      <c r="H20" s="18">
        <v>0.2</v>
      </c>
      <c r="J20" s="26">
        <v>8</v>
      </c>
      <c r="K20" s="26">
        <v>8</v>
      </c>
    </row>
    <row r="21" spans="1:11">
      <c r="A21" s="13" t="s">
        <v>286</v>
      </c>
      <c r="B21" s="13" t="s">
        <v>287</v>
      </c>
      <c r="C21" s="13" t="s">
        <v>61</v>
      </c>
      <c r="D21" s="56"/>
      <c r="F21" s="18">
        <v>0.1</v>
      </c>
      <c r="G21" s="18">
        <f t="shared" si="3"/>
        <v>0.15000000000000002</v>
      </c>
      <c r="H21" s="18">
        <v>0.2</v>
      </c>
      <c r="J21" s="26">
        <v>8</v>
      </c>
      <c r="K21" s="26">
        <v>8</v>
      </c>
    </row>
    <row r="22" spans="1:11">
      <c r="A22" s="13" t="s">
        <v>288</v>
      </c>
      <c r="B22" s="13" t="s">
        <v>289</v>
      </c>
      <c r="C22" s="13" t="s">
        <v>64</v>
      </c>
      <c r="D22" s="56"/>
      <c r="F22" s="24">
        <v>0.05</v>
      </c>
      <c r="G22" s="18">
        <f t="shared" si="3"/>
        <v>7.5000000000000011E-2</v>
      </c>
      <c r="H22" s="18">
        <f t="shared" si="3"/>
        <v>0.11250000000000002</v>
      </c>
      <c r="J22" s="26">
        <v>8</v>
      </c>
      <c r="K22" s="26">
        <v>8</v>
      </c>
    </row>
    <row r="23" spans="1:11">
      <c r="A23" s="13" t="s">
        <v>290</v>
      </c>
      <c r="B23" s="13" t="s">
        <v>291</v>
      </c>
      <c r="C23" s="13" t="s">
        <v>67</v>
      </c>
      <c r="D23" s="56"/>
      <c r="F23" s="24">
        <v>0.05</v>
      </c>
      <c r="G23" s="18">
        <f t="shared" si="3"/>
        <v>7.5000000000000011E-2</v>
      </c>
      <c r="H23" s="18">
        <f t="shared" si="3"/>
        <v>0.11250000000000002</v>
      </c>
      <c r="J23" s="26">
        <v>8</v>
      </c>
      <c r="K23" s="26">
        <v>8</v>
      </c>
    </row>
    <row r="24" spans="1:11">
      <c r="A24" s="13" t="s">
        <v>292</v>
      </c>
      <c r="B24" s="13" t="s">
        <v>293</v>
      </c>
      <c r="C24" s="13" t="s">
        <v>70</v>
      </c>
      <c r="D24" s="56"/>
      <c r="F24" s="24">
        <v>0.05</v>
      </c>
      <c r="G24" s="18">
        <f t="shared" si="3"/>
        <v>7.5000000000000011E-2</v>
      </c>
      <c r="H24" s="18">
        <f t="shared" si="3"/>
        <v>0.11250000000000002</v>
      </c>
      <c r="J24" s="26">
        <v>8</v>
      </c>
      <c r="K24" s="26">
        <v>8</v>
      </c>
    </row>
    <row r="25" spans="1:11">
      <c r="A25" s="13"/>
      <c r="B25" s="13"/>
      <c r="C25" s="13"/>
      <c r="D25" s="14"/>
    </row>
    <row r="26" spans="1:11">
      <c r="A26" s="13" t="s">
        <v>294</v>
      </c>
      <c r="B26" s="13" t="s">
        <v>295</v>
      </c>
      <c r="C26" s="13" t="s">
        <v>73</v>
      </c>
      <c r="D26" s="44" t="s">
        <v>74</v>
      </c>
      <c r="F26" s="24">
        <v>0.08</v>
      </c>
      <c r="G26" s="24">
        <f t="shared" ref="G26:H31" si="4">F26*1.5</f>
        <v>0.12</v>
      </c>
      <c r="H26" s="24">
        <f t="shared" si="4"/>
        <v>0.18</v>
      </c>
      <c r="J26" s="26">
        <v>3</v>
      </c>
      <c r="K26" s="26">
        <f t="shared" si="1"/>
        <v>2</v>
      </c>
    </row>
    <row r="27" spans="1:11">
      <c r="A27" s="13" t="s">
        <v>296</v>
      </c>
      <c r="B27" s="13" t="s">
        <v>297</v>
      </c>
      <c r="C27" s="13" t="s">
        <v>77</v>
      </c>
      <c r="D27" s="44"/>
      <c r="F27" s="24">
        <v>0.15</v>
      </c>
      <c r="G27" s="24">
        <v>0.15</v>
      </c>
      <c r="H27" s="24">
        <v>0.15</v>
      </c>
      <c r="J27" s="26">
        <v>3</v>
      </c>
      <c r="K27" s="26">
        <f t="shared" si="1"/>
        <v>2</v>
      </c>
    </row>
    <row r="28" spans="1:11">
      <c r="A28" s="13" t="s">
        <v>298</v>
      </c>
      <c r="B28" s="13" t="s">
        <v>299</v>
      </c>
      <c r="C28" s="13" t="s">
        <v>80</v>
      </c>
      <c r="D28" s="44"/>
      <c r="F28" s="24">
        <v>0.15</v>
      </c>
      <c r="G28" s="24">
        <v>0.15</v>
      </c>
      <c r="H28" s="24">
        <v>0.15</v>
      </c>
      <c r="J28" s="26">
        <v>3</v>
      </c>
      <c r="K28" s="26">
        <f t="shared" si="1"/>
        <v>2</v>
      </c>
    </row>
    <row r="29" spans="1:11">
      <c r="A29" s="13" t="s">
        <v>300</v>
      </c>
      <c r="B29" s="13" t="s">
        <v>301</v>
      </c>
      <c r="C29" s="13" t="s">
        <v>83</v>
      </c>
      <c r="D29" s="44"/>
      <c r="F29" s="24">
        <v>0.12</v>
      </c>
      <c r="G29" s="24">
        <v>0.12</v>
      </c>
      <c r="H29" s="24">
        <v>0.15</v>
      </c>
      <c r="J29" s="26">
        <v>3</v>
      </c>
      <c r="K29" s="26">
        <f t="shared" si="1"/>
        <v>2</v>
      </c>
    </row>
    <row r="30" spans="1:11">
      <c r="A30" s="13" t="s">
        <v>302</v>
      </c>
      <c r="B30" s="13" t="s">
        <v>303</v>
      </c>
      <c r="C30" s="13" t="s">
        <v>86</v>
      </c>
      <c r="D30" s="44"/>
      <c r="F30" s="24">
        <v>0.15</v>
      </c>
      <c r="G30" s="24">
        <v>0.15</v>
      </c>
      <c r="H30" s="24">
        <v>0.15</v>
      </c>
      <c r="J30" s="26">
        <v>3</v>
      </c>
      <c r="K30" s="26">
        <f t="shared" si="1"/>
        <v>2</v>
      </c>
    </row>
    <row r="31" spans="1:11">
      <c r="A31" s="13" t="s">
        <v>304</v>
      </c>
      <c r="B31" s="13" t="s">
        <v>305</v>
      </c>
      <c r="C31" s="13" t="s">
        <v>89</v>
      </c>
      <c r="D31" s="44"/>
      <c r="F31" s="24">
        <v>0.08</v>
      </c>
      <c r="G31" s="24">
        <f t="shared" si="4"/>
        <v>0.12</v>
      </c>
      <c r="H31" s="24">
        <v>0.12</v>
      </c>
      <c r="J31" s="26">
        <v>3</v>
      </c>
      <c r="K31" s="26">
        <f t="shared" si="1"/>
        <v>2</v>
      </c>
    </row>
    <row r="32" spans="1:11">
      <c r="A32" s="13"/>
      <c r="B32" s="13"/>
      <c r="C32" s="13"/>
      <c r="D32" s="14"/>
      <c r="H32" s="18"/>
    </row>
    <row r="33" spans="1:11">
      <c r="A33" s="13" t="s">
        <v>306</v>
      </c>
      <c r="B33" s="13" t="s">
        <v>307</v>
      </c>
      <c r="C33" s="13" t="s">
        <v>308</v>
      </c>
      <c r="D33" s="48" t="s">
        <v>93</v>
      </c>
      <c r="F33" s="18">
        <v>0.05</v>
      </c>
      <c r="G33" s="18">
        <f t="shared" ref="G33" si="5">F33*1.5</f>
        <v>7.5000000000000011E-2</v>
      </c>
      <c r="H33" s="18">
        <v>0.08</v>
      </c>
      <c r="J33" s="26">
        <v>3</v>
      </c>
      <c r="K33" s="26">
        <f t="shared" si="1"/>
        <v>2</v>
      </c>
    </row>
    <row r="34" spans="1:11">
      <c r="A34" s="13" t="s">
        <v>309</v>
      </c>
      <c r="B34" s="13" t="s">
        <v>310</v>
      </c>
      <c r="C34" s="13" t="s">
        <v>96</v>
      </c>
      <c r="D34" s="48"/>
      <c r="F34" s="18">
        <v>0.05</v>
      </c>
      <c r="G34" s="18">
        <f t="shared" ref="G34:G38" si="6">F34*1.5</f>
        <v>7.5000000000000011E-2</v>
      </c>
      <c r="H34" s="18">
        <v>0.08</v>
      </c>
      <c r="J34" s="26">
        <v>3</v>
      </c>
      <c r="K34" s="26">
        <f t="shared" si="1"/>
        <v>2</v>
      </c>
    </row>
    <row r="35" spans="1:11">
      <c r="A35" s="13" t="s">
        <v>311</v>
      </c>
      <c r="B35" s="13" t="s">
        <v>312</v>
      </c>
      <c r="C35" s="13" t="s">
        <v>99</v>
      </c>
      <c r="D35" s="48"/>
      <c r="F35" s="18">
        <v>0.05</v>
      </c>
      <c r="G35" s="18">
        <f t="shared" si="6"/>
        <v>7.5000000000000011E-2</v>
      </c>
      <c r="H35" s="18">
        <v>0.08</v>
      </c>
      <c r="J35" s="26">
        <v>3</v>
      </c>
      <c r="K35" s="26">
        <f t="shared" si="1"/>
        <v>2</v>
      </c>
    </row>
    <row r="36" spans="1:11">
      <c r="A36" s="13" t="s">
        <v>313</v>
      </c>
      <c r="B36" s="13" t="s">
        <v>314</v>
      </c>
      <c r="C36" s="13" t="s">
        <v>102</v>
      </c>
      <c r="D36" s="48"/>
      <c r="F36" s="18">
        <v>0.05</v>
      </c>
      <c r="G36" s="18">
        <f t="shared" si="6"/>
        <v>7.5000000000000011E-2</v>
      </c>
      <c r="H36" s="18">
        <v>0.08</v>
      </c>
      <c r="J36" s="26">
        <v>3</v>
      </c>
      <c r="K36" s="26">
        <f t="shared" si="1"/>
        <v>2</v>
      </c>
    </row>
    <row r="37" spans="1:11">
      <c r="A37" s="13" t="s">
        <v>315</v>
      </c>
      <c r="B37" s="13" t="s">
        <v>316</v>
      </c>
      <c r="C37" s="13" t="s">
        <v>105</v>
      </c>
      <c r="D37" s="48"/>
      <c r="F37" s="18">
        <v>0.05</v>
      </c>
      <c r="G37" s="18">
        <f t="shared" si="6"/>
        <v>7.5000000000000011E-2</v>
      </c>
      <c r="H37" s="18">
        <v>0.08</v>
      </c>
      <c r="J37" s="26">
        <v>3</v>
      </c>
      <c r="K37" s="26">
        <f t="shared" si="1"/>
        <v>2</v>
      </c>
    </row>
    <row r="38" spans="1:11">
      <c r="A38" s="13" t="s">
        <v>317</v>
      </c>
      <c r="B38" s="13" t="s">
        <v>318</v>
      </c>
      <c r="C38" s="13" t="s">
        <v>108</v>
      </c>
      <c r="D38" s="48"/>
      <c r="F38" s="18">
        <v>0.05</v>
      </c>
      <c r="G38" s="18">
        <f t="shared" si="6"/>
        <v>7.5000000000000011E-2</v>
      </c>
      <c r="H38" s="18">
        <v>0.08</v>
      </c>
      <c r="J38" s="26">
        <v>3</v>
      </c>
      <c r="K38" s="26">
        <f t="shared" si="1"/>
        <v>2</v>
      </c>
    </row>
    <row r="39" spans="1:11">
      <c r="A39" s="13"/>
      <c r="B39" s="13"/>
      <c r="C39" s="13"/>
      <c r="D39" s="14"/>
      <c r="H39" s="18"/>
    </row>
    <row r="40" spans="1:11">
      <c r="A40" s="13" t="s">
        <v>319</v>
      </c>
      <c r="B40" s="13" t="s">
        <v>320</v>
      </c>
      <c r="C40" s="13" t="s">
        <v>111</v>
      </c>
      <c r="D40" s="49" t="s">
        <v>112</v>
      </c>
      <c r="F40" s="18">
        <v>0.05</v>
      </c>
      <c r="G40" s="18">
        <f t="shared" ref="G40:G42" si="7">F40*1.5</f>
        <v>7.5000000000000011E-2</v>
      </c>
      <c r="H40" s="18">
        <v>0.08</v>
      </c>
      <c r="J40" s="26">
        <v>3</v>
      </c>
      <c r="K40" s="26">
        <f t="shared" si="1"/>
        <v>2</v>
      </c>
    </row>
    <row r="41" spans="1:11">
      <c r="A41" s="13" t="s">
        <v>321</v>
      </c>
      <c r="B41" s="13" t="s">
        <v>322</v>
      </c>
      <c r="C41" s="13" t="s">
        <v>323</v>
      </c>
      <c r="D41" s="49"/>
      <c r="F41" s="18">
        <v>0.05</v>
      </c>
      <c r="G41" s="18">
        <f t="shared" si="7"/>
        <v>7.5000000000000011E-2</v>
      </c>
      <c r="H41" s="18">
        <v>0.08</v>
      </c>
      <c r="J41" s="26">
        <v>3</v>
      </c>
      <c r="K41" s="26">
        <f t="shared" si="1"/>
        <v>2</v>
      </c>
    </row>
    <row r="42" spans="1:11">
      <c r="A42" s="13" t="s">
        <v>324</v>
      </c>
      <c r="B42" s="13" t="s">
        <v>325</v>
      </c>
      <c r="C42" s="13" t="s">
        <v>326</v>
      </c>
      <c r="D42" s="49"/>
      <c r="F42" s="18">
        <v>0.05</v>
      </c>
      <c r="G42" s="18">
        <f t="shared" si="7"/>
        <v>7.5000000000000011E-2</v>
      </c>
      <c r="H42" s="18">
        <v>0.08</v>
      </c>
      <c r="J42" s="26">
        <v>3</v>
      </c>
      <c r="K42" s="26">
        <f t="shared" si="1"/>
        <v>2</v>
      </c>
    </row>
    <row r="43" spans="1:11">
      <c r="A43" s="13"/>
      <c r="B43" s="13"/>
      <c r="C43" s="13"/>
      <c r="D43" s="14"/>
      <c r="H43" s="18"/>
    </row>
    <row r="44" spans="1:11">
      <c r="A44" s="13" t="s">
        <v>327</v>
      </c>
      <c r="B44" s="13" t="s">
        <v>328</v>
      </c>
      <c r="C44" s="13" t="s">
        <v>136</v>
      </c>
      <c r="D44" s="39" t="s">
        <v>329</v>
      </c>
      <c r="F44" s="18">
        <v>0.05</v>
      </c>
      <c r="G44" s="18">
        <f t="shared" ref="G44:H57" si="8">F44*1.5</f>
        <v>7.5000000000000011E-2</v>
      </c>
      <c r="H44" s="18">
        <v>0.08</v>
      </c>
      <c r="J44" s="26">
        <v>3</v>
      </c>
      <c r="K44" s="26">
        <f t="shared" si="1"/>
        <v>2</v>
      </c>
    </row>
    <row r="45" spans="1:11">
      <c r="A45" s="13" t="s">
        <v>330</v>
      </c>
      <c r="B45" s="13" t="s">
        <v>331</v>
      </c>
      <c r="C45" s="13" t="s">
        <v>140</v>
      </c>
      <c r="D45" s="39"/>
      <c r="F45" s="18">
        <v>0.05</v>
      </c>
      <c r="G45" s="18">
        <f t="shared" si="8"/>
        <v>7.5000000000000011E-2</v>
      </c>
      <c r="H45" s="18">
        <v>0.08</v>
      </c>
      <c r="J45" s="26">
        <v>3</v>
      </c>
      <c r="K45" s="26">
        <f t="shared" si="1"/>
        <v>2</v>
      </c>
    </row>
    <row r="46" spans="1:11">
      <c r="A46" s="13" t="s">
        <v>332</v>
      </c>
      <c r="B46" s="13" t="s">
        <v>333</v>
      </c>
      <c r="C46" s="13" t="s">
        <v>143</v>
      </c>
      <c r="D46" s="39"/>
      <c r="F46" s="18">
        <v>0.05</v>
      </c>
      <c r="G46" s="18">
        <f t="shared" si="8"/>
        <v>7.5000000000000011E-2</v>
      </c>
      <c r="H46" s="18">
        <v>0.08</v>
      </c>
      <c r="J46" s="26">
        <v>3</v>
      </c>
      <c r="K46" s="26">
        <f t="shared" si="1"/>
        <v>2</v>
      </c>
    </row>
    <row r="47" spans="1:11">
      <c r="A47" s="13" t="s">
        <v>334</v>
      </c>
      <c r="B47" s="13" t="s">
        <v>335</v>
      </c>
      <c r="C47" s="13" t="s">
        <v>336</v>
      </c>
      <c r="D47" s="39"/>
      <c r="F47" s="18">
        <v>0.05</v>
      </c>
      <c r="G47" s="18">
        <f t="shared" si="8"/>
        <v>7.5000000000000011E-2</v>
      </c>
      <c r="H47" s="18">
        <v>0.08</v>
      </c>
      <c r="J47" s="26">
        <v>3</v>
      </c>
      <c r="K47" s="26">
        <f t="shared" si="1"/>
        <v>2</v>
      </c>
    </row>
    <row r="48" spans="1:11">
      <c r="A48" s="13" t="s">
        <v>337</v>
      </c>
      <c r="B48" s="13" t="s">
        <v>338</v>
      </c>
      <c r="C48" s="13" t="s">
        <v>149</v>
      </c>
      <c r="D48" s="39"/>
      <c r="F48" s="18">
        <v>0.05</v>
      </c>
      <c r="G48" s="18">
        <f t="shared" si="8"/>
        <v>7.5000000000000011E-2</v>
      </c>
      <c r="H48" s="18">
        <v>0.08</v>
      </c>
      <c r="J48" s="26">
        <v>3</v>
      </c>
      <c r="K48" s="26">
        <f t="shared" si="1"/>
        <v>2</v>
      </c>
    </row>
    <row r="49" spans="1:11">
      <c r="A49" s="13" t="s">
        <v>339</v>
      </c>
      <c r="B49" s="13" t="s">
        <v>340</v>
      </c>
      <c r="C49" s="7">
        <v>847</v>
      </c>
      <c r="D49" s="39"/>
      <c r="F49" s="18">
        <v>0.05</v>
      </c>
      <c r="G49" s="18">
        <f t="shared" si="8"/>
        <v>7.5000000000000011E-2</v>
      </c>
      <c r="H49" s="18">
        <v>0.08</v>
      </c>
      <c r="J49" s="26">
        <v>3</v>
      </c>
      <c r="K49" s="26">
        <f t="shared" si="1"/>
        <v>2</v>
      </c>
    </row>
    <row r="50" spans="1:11">
      <c r="A50" s="13" t="s">
        <v>341</v>
      </c>
      <c r="B50" s="13" t="s">
        <v>342</v>
      </c>
      <c r="C50" s="13" t="s">
        <v>343</v>
      </c>
      <c r="D50" s="39"/>
      <c r="F50" s="18">
        <v>0.18</v>
      </c>
      <c r="G50" s="18">
        <v>0.2</v>
      </c>
      <c r="H50" s="18">
        <v>0.25</v>
      </c>
      <c r="J50" s="26">
        <v>6</v>
      </c>
    </row>
    <row r="51" spans="1:11">
      <c r="A51" s="13" t="s">
        <v>344</v>
      </c>
      <c r="B51" s="13" t="s">
        <v>345</v>
      </c>
      <c r="C51" s="13" t="s">
        <v>346</v>
      </c>
      <c r="D51" s="39"/>
      <c r="F51" s="18">
        <v>0.08</v>
      </c>
      <c r="G51" s="18">
        <f t="shared" si="8"/>
        <v>0.12</v>
      </c>
      <c r="H51" s="18">
        <f t="shared" si="8"/>
        <v>0.18</v>
      </c>
      <c r="J51" s="26">
        <v>5</v>
      </c>
    </row>
    <row r="52" spans="1:11">
      <c r="A52" s="13" t="s">
        <v>347</v>
      </c>
      <c r="B52" s="13" t="s">
        <v>348</v>
      </c>
      <c r="C52" s="13" t="s">
        <v>349</v>
      </c>
      <c r="D52" s="39"/>
      <c r="F52" s="18">
        <v>0.08</v>
      </c>
      <c r="G52" s="18">
        <f t="shared" si="8"/>
        <v>0.12</v>
      </c>
      <c r="H52" s="18">
        <f t="shared" si="8"/>
        <v>0.18</v>
      </c>
      <c r="J52" s="26">
        <v>4</v>
      </c>
    </row>
    <row r="53" spans="1:11">
      <c r="A53" s="13" t="s">
        <v>350</v>
      </c>
      <c r="B53" s="13" t="s">
        <v>351</v>
      </c>
      <c r="C53" s="13" t="s">
        <v>352</v>
      </c>
      <c r="D53" s="39"/>
      <c r="F53" s="18">
        <v>0.05</v>
      </c>
      <c r="G53" s="18">
        <f t="shared" si="8"/>
        <v>7.5000000000000011E-2</v>
      </c>
      <c r="H53" s="18">
        <f t="shared" si="8"/>
        <v>0.11250000000000002</v>
      </c>
      <c r="J53" s="26">
        <v>5</v>
      </c>
      <c r="K53" s="26">
        <f t="shared" si="1"/>
        <v>4</v>
      </c>
    </row>
    <row r="54" spans="1:11">
      <c r="A54" s="13" t="s">
        <v>353</v>
      </c>
      <c r="B54" s="13" t="s">
        <v>354</v>
      </c>
      <c r="C54" s="13" t="s">
        <v>355</v>
      </c>
      <c r="D54" s="39"/>
      <c r="F54" s="18">
        <v>0.15</v>
      </c>
      <c r="G54" s="18">
        <v>0.15</v>
      </c>
      <c r="H54" s="18">
        <v>0.15</v>
      </c>
      <c r="J54" s="26">
        <v>5</v>
      </c>
    </row>
    <row r="55" spans="1:11">
      <c r="A55" s="13" t="s">
        <v>356</v>
      </c>
      <c r="B55" s="13" t="s">
        <v>357</v>
      </c>
      <c r="C55" s="13" t="s">
        <v>358</v>
      </c>
      <c r="D55" s="39"/>
      <c r="F55" s="18">
        <v>0.15</v>
      </c>
      <c r="G55" s="18">
        <v>0.15</v>
      </c>
      <c r="H55" s="18">
        <v>0.15</v>
      </c>
      <c r="J55" s="26">
        <v>5</v>
      </c>
    </row>
    <row r="56" spans="1:11">
      <c r="A56" s="13" t="s">
        <v>359</v>
      </c>
      <c r="B56" s="13" t="s">
        <v>360</v>
      </c>
      <c r="C56" s="13" t="s">
        <v>361</v>
      </c>
      <c r="D56" s="39"/>
      <c r="F56" s="18">
        <v>0.12</v>
      </c>
      <c r="G56" s="18">
        <f t="shared" si="8"/>
        <v>0.18</v>
      </c>
      <c r="H56" s="18">
        <v>0.2</v>
      </c>
      <c r="K56" s="26">
        <v>4</v>
      </c>
    </row>
    <row r="57" spans="1:11">
      <c r="A57" s="13" t="s">
        <v>362</v>
      </c>
      <c r="B57" s="13" t="s">
        <v>363</v>
      </c>
      <c r="C57" s="13" t="s">
        <v>364</v>
      </c>
      <c r="D57" s="39"/>
      <c r="F57" s="18">
        <v>0.12</v>
      </c>
      <c r="G57" s="18">
        <f t="shared" si="8"/>
        <v>0.18</v>
      </c>
      <c r="H57" s="18">
        <v>0.2</v>
      </c>
      <c r="K57" s="26">
        <v>3</v>
      </c>
    </row>
    <row r="58" spans="1:11" s="22" customFormat="1">
      <c r="A58" s="16" t="s">
        <v>435</v>
      </c>
      <c r="B58" s="16" t="s">
        <v>436</v>
      </c>
      <c r="C58" s="16"/>
      <c r="D58" s="20"/>
      <c r="E58"/>
      <c r="F58" s="21">
        <v>0.15</v>
      </c>
      <c r="G58" s="21">
        <v>0.15</v>
      </c>
      <c r="H58" s="21">
        <v>0.15</v>
      </c>
      <c r="I58" s="32"/>
      <c r="J58" s="34"/>
      <c r="K58" s="26"/>
    </row>
    <row r="59" spans="1:11">
      <c r="A59" s="13"/>
      <c r="B59" s="13"/>
      <c r="C59" s="13"/>
      <c r="D59" s="14"/>
      <c r="H59" s="18"/>
    </row>
    <row r="60" spans="1:11">
      <c r="A60" s="13" t="s">
        <v>365</v>
      </c>
      <c r="B60" s="13" t="s">
        <v>366</v>
      </c>
      <c r="C60" s="13" t="s">
        <v>367</v>
      </c>
      <c r="D60" s="50" t="s">
        <v>164</v>
      </c>
      <c r="F60" s="18">
        <v>0.15</v>
      </c>
      <c r="G60" s="18">
        <f t="shared" ref="G60:G64" si="9">F60*1.5</f>
        <v>0.22499999999999998</v>
      </c>
      <c r="H60" s="18">
        <v>0.23</v>
      </c>
      <c r="J60" s="26">
        <v>3</v>
      </c>
      <c r="K60" s="26">
        <f t="shared" ref="K60:K89" si="10">J60-1</f>
        <v>2</v>
      </c>
    </row>
    <row r="61" spans="1:11">
      <c r="A61" s="13" t="s">
        <v>368</v>
      </c>
      <c r="B61" s="13" t="s">
        <v>369</v>
      </c>
      <c r="C61" s="13" t="s">
        <v>370</v>
      </c>
      <c r="D61" s="50"/>
      <c r="F61" s="18">
        <v>0.08</v>
      </c>
      <c r="G61" s="18">
        <f t="shared" si="9"/>
        <v>0.12</v>
      </c>
      <c r="H61" s="18">
        <v>0.12</v>
      </c>
      <c r="J61" s="26">
        <v>3</v>
      </c>
      <c r="K61" s="26">
        <f t="shared" si="10"/>
        <v>2</v>
      </c>
    </row>
    <row r="62" spans="1:11">
      <c r="A62" s="13" t="s">
        <v>371</v>
      </c>
      <c r="B62" s="13" t="s">
        <v>372</v>
      </c>
      <c r="C62" s="13" t="s">
        <v>373</v>
      </c>
      <c r="D62" s="50"/>
      <c r="F62" s="18">
        <v>0.2</v>
      </c>
      <c r="G62" s="18">
        <v>0.2</v>
      </c>
      <c r="H62" s="18">
        <v>0.2</v>
      </c>
      <c r="J62" s="26">
        <v>3</v>
      </c>
      <c r="K62" s="26">
        <f t="shared" si="10"/>
        <v>2</v>
      </c>
    </row>
    <row r="63" spans="1:11">
      <c r="A63" s="13" t="s">
        <v>374</v>
      </c>
      <c r="B63" s="13" t="s">
        <v>375</v>
      </c>
      <c r="C63" s="13" t="s">
        <v>173</v>
      </c>
      <c r="D63" s="50"/>
      <c r="F63" s="18">
        <v>0.15</v>
      </c>
      <c r="G63" s="18">
        <f t="shared" si="9"/>
        <v>0.22499999999999998</v>
      </c>
      <c r="H63" s="18">
        <v>0.23</v>
      </c>
      <c r="J63" s="26">
        <v>3</v>
      </c>
      <c r="K63" s="26">
        <f t="shared" si="10"/>
        <v>2</v>
      </c>
    </row>
    <row r="64" spans="1:11">
      <c r="A64" s="13" t="s">
        <v>376</v>
      </c>
      <c r="B64" s="13" t="s">
        <v>377</v>
      </c>
      <c r="C64" s="13" t="s">
        <v>176</v>
      </c>
      <c r="D64" s="50"/>
      <c r="F64" s="18">
        <v>0.08</v>
      </c>
      <c r="G64" s="18">
        <f t="shared" si="9"/>
        <v>0.12</v>
      </c>
      <c r="H64" s="18">
        <v>0.12</v>
      </c>
      <c r="J64" s="26">
        <v>3</v>
      </c>
      <c r="K64" s="26">
        <f t="shared" si="10"/>
        <v>2</v>
      </c>
    </row>
    <row r="65" spans="1:11">
      <c r="A65" s="13"/>
      <c r="B65" s="13"/>
      <c r="C65" s="13"/>
      <c r="D65" s="14"/>
    </row>
    <row r="66" spans="1:11">
      <c r="A66" s="13" t="s">
        <v>378</v>
      </c>
      <c r="B66" s="13" t="s">
        <v>379</v>
      </c>
      <c r="C66" s="13" t="s">
        <v>179</v>
      </c>
      <c r="D66" s="52" t="s">
        <v>180</v>
      </c>
      <c r="F66" s="18">
        <v>0.08</v>
      </c>
      <c r="G66" s="18">
        <f t="shared" ref="G66:G67" si="11">F66*1.5</f>
        <v>0.12</v>
      </c>
      <c r="H66" s="18">
        <v>0.12</v>
      </c>
      <c r="J66" s="26">
        <v>3</v>
      </c>
      <c r="K66" s="26">
        <f t="shared" si="10"/>
        <v>2</v>
      </c>
    </row>
    <row r="67" spans="1:11">
      <c r="A67" s="13" t="s">
        <v>380</v>
      </c>
      <c r="B67" s="13" t="s">
        <v>381</v>
      </c>
      <c r="C67" s="13" t="s">
        <v>183</v>
      </c>
      <c r="D67" s="52"/>
      <c r="F67" s="18">
        <v>0.08</v>
      </c>
      <c r="G67" s="18">
        <f t="shared" si="11"/>
        <v>0.12</v>
      </c>
      <c r="H67" s="18">
        <v>0.12</v>
      </c>
      <c r="J67" s="26">
        <v>3</v>
      </c>
      <c r="K67" s="26">
        <f t="shared" si="10"/>
        <v>2</v>
      </c>
    </row>
    <row r="68" spans="1:11">
      <c r="A68" s="13"/>
      <c r="B68" s="13"/>
      <c r="C68" s="13"/>
      <c r="D68" s="14"/>
    </row>
    <row r="69" spans="1:11">
      <c r="A69" s="13" t="s">
        <v>382</v>
      </c>
      <c r="B69" s="13" t="s">
        <v>383</v>
      </c>
      <c r="C69" s="13" t="s">
        <v>186</v>
      </c>
      <c r="D69" s="37" t="s">
        <v>187</v>
      </c>
      <c r="F69" s="18">
        <v>0.1</v>
      </c>
      <c r="G69" s="18">
        <f t="shared" ref="G69:G74" si="12">F69*1.5</f>
        <v>0.15000000000000002</v>
      </c>
      <c r="H69" s="18">
        <v>0.15</v>
      </c>
      <c r="J69" s="26">
        <v>3</v>
      </c>
      <c r="K69" s="26">
        <f t="shared" si="10"/>
        <v>2</v>
      </c>
    </row>
    <row r="70" spans="1:11">
      <c r="A70" s="13" t="s">
        <v>384</v>
      </c>
      <c r="B70" s="13" t="s">
        <v>385</v>
      </c>
      <c r="C70" s="13" t="s">
        <v>190</v>
      </c>
      <c r="D70" s="37"/>
      <c r="F70" s="18">
        <v>0.1</v>
      </c>
      <c r="G70" s="18">
        <f t="shared" si="12"/>
        <v>0.15000000000000002</v>
      </c>
      <c r="H70" s="18">
        <v>0.15</v>
      </c>
      <c r="J70" s="26">
        <v>3</v>
      </c>
      <c r="K70" s="26">
        <f t="shared" si="10"/>
        <v>2</v>
      </c>
    </row>
    <row r="71" spans="1:11">
      <c r="A71" s="13" t="s">
        <v>386</v>
      </c>
      <c r="B71" s="13" t="s">
        <v>387</v>
      </c>
      <c r="C71" s="13" t="s">
        <v>193</v>
      </c>
      <c r="D71" s="37"/>
      <c r="F71" s="18">
        <v>0.1</v>
      </c>
      <c r="G71" s="18">
        <f t="shared" si="12"/>
        <v>0.15000000000000002</v>
      </c>
      <c r="H71" s="18">
        <v>0.15</v>
      </c>
      <c r="J71" s="26">
        <v>3</v>
      </c>
      <c r="K71" s="26">
        <f t="shared" si="10"/>
        <v>2</v>
      </c>
    </row>
    <row r="72" spans="1:11">
      <c r="A72" s="13" t="s">
        <v>388</v>
      </c>
      <c r="B72" s="13" t="s">
        <v>389</v>
      </c>
      <c r="C72" s="13" t="s">
        <v>390</v>
      </c>
      <c r="D72" s="37"/>
      <c r="F72" s="18">
        <v>0.1</v>
      </c>
      <c r="G72" s="18">
        <f t="shared" si="12"/>
        <v>0.15000000000000002</v>
      </c>
      <c r="H72" s="18">
        <v>0.15</v>
      </c>
      <c r="J72" s="26">
        <v>3</v>
      </c>
      <c r="K72" s="26">
        <f t="shared" si="10"/>
        <v>2</v>
      </c>
    </row>
    <row r="73" spans="1:11">
      <c r="A73" s="13" t="s">
        <v>391</v>
      </c>
      <c r="B73" s="13" t="s">
        <v>392</v>
      </c>
      <c r="C73" s="13" t="s">
        <v>199</v>
      </c>
      <c r="D73" s="37"/>
      <c r="F73" s="18">
        <v>0.1</v>
      </c>
      <c r="G73" s="18">
        <f t="shared" si="12"/>
        <v>0.15000000000000002</v>
      </c>
      <c r="H73" s="18">
        <v>0.15</v>
      </c>
      <c r="J73" s="26">
        <v>3</v>
      </c>
      <c r="K73" s="26">
        <f t="shared" si="10"/>
        <v>2</v>
      </c>
    </row>
    <row r="74" spans="1:11">
      <c r="A74" s="13" t="s">
        <v>393</v>
      </c>
      <c r="B74" s="13" t="s">
        <v>394</v>
      </c>
      <c r="C74" s="13" t="s">
        <v>202</v>
      </c>
      <c r="D74" s="37"/>
      <c r="F74" s="18">
        <v>0.1</v>
      </c>
      <c r="G74" s="18">
        <f t="shared" si="12"/>
        <v>0.15000000000000002</v>
      </c>
      <c r="H74" s="18">
        <v>0.15</v>
      </c>
      <c r="J74" s="26">
        <v>3</v>
      </c>
      <c r="K74" s="26">
        <f t="shared" si="10"/>
        <v>2</v>
      </c>
    </row>
    <row r="75" spans="1:11">
      <c r="A75" s="13"/>
      <c r="B75" s="13"/>
      <c r="C75" s="13"/>
      <c r="D75" s="14"/>
    </row>
    <row r="76" spans="1:11">
      <c r="A76" s="13" t="s">
        <v>395</v>
      </c>
      <c r="B76" s="13" t="s">
        <v>396</v>
      </c>
      <c r="C76" s="13" t="s">
        <v>397</v>
      </c>
      <c r="D76" s="40" t="s">
        <v>216</v>
      </c>
      <c r="F76" s="18">
        <v>0.1</v>
      </c>
      <c r="G76" s="18">
        <f t="shared" ref="G76:G80" si="13">F76*1.5</f>
        <v>0.15000000000000002</v>
      </c>
      <c r="H76" s="18">
        <v>0.08</v>
      </c>
      <c r="J76" s="26">
        <v>3</v>
      </c>
      <c r="K76" s="26">
        <f t="shared" si="10"/>
        <v>2</v>
      </c>
    </row>
    <row r="77" spans="1:11">
      <c r="A77" s="13" t="s">
        <v>398</v>
      </c>
      <c r="B77" s="13" t="s">
        <v>399</v>
      </c>
      <c r="C77" s="13" t="s">
        <v>400</v>
      </c>
      <c r="D77" s="40"/>
      <c r="F77" s="18">
        <v>0.05</v>
      </c>
      <c r="G77" s="18">
        <f t="shared" si="13"/>
        <v>7.5000000000000011E-2</v>
      </c>
      <c r="H77" s="18">
        <v>0.08</v>
      </c>
      <c r="J77" s="26">
        <v>3</v>
      </c>
      <c r="K77" s="26">
        <f t="shared" si="10"/>
        <v>2</v>
      </c>
    </row>
    <row r="78" spans="1:11">
      <c r="A78" s="13" t="s">
        <v>401</v>
      </c>
      <c r="B78" s="13" t="s">
        <v>402</v>
      </c>
      <c r="C78" s="13" t="s">
        <v>222</v>
      </c>
      <c r="D78" s="40"/>
      <c r="F78" s="18">
        <v>0.05</v>
      </c>
      <c r="G78" s="18">
        <f t="shared" si="13"/>
        <v>7.5000000000000011E-2</v>
      </c>
      <c r="H78" s="18">
        <v>0.08</v>
      </c>
      <c r="J78" s="26">
        <v>3</v>
      </c>
      <c r="K78" s="26">
        <f t="shared" si="10"/>
        <v>2</v>
      </c>
    </row>
    <row r="79" spans="1:11">
      <c r="A79" s="13" t="s">
        <v>403</v>
      </c>
      <c r="B79" s="13" t="s">
        <v>404</v>
      </c>
      <c r="C79" s="13" t="s">
        <v>405</v>
      </c>
      <c r="D79" s="40"/>
      <c r="F79" s="18">
        <v>0.05</v>
      </c>
      <c r="G79" s="18">
        <v>0.08</v>
      </c>
      <c r="H79" s="18">
        <v>0.08</v>
      </c>
      <c r="J79" s="26">
        <v>3</v>
      </c>
      <c r="K79" s="26">
        <f t="shared" si="10"/>
        <v>2</v>
      </c>
    </row>
    <row r="80" spans="1:11">
      <c r="A80" s="13" t="s">
        <v>406</v>
      </c>
      <c r="B80" s="13" t="s">
        <v>407</v>
      </c>
      <c r="C80" s="13" t="s">
        <v>408</v>
      </c>
      <c r="D80" s="40"/>
      <c r="F80" s="18">
        <v>0.05</v>
      </c>
      <c r="G80" s="18">
        <f t="shared" si="13"/>
        <v>7.5000000000000011E-2</v>
      </c>
      <c r="H80" s="18">
        <v>0.08</v>
      </c>
      <c r="J80" s="26">
        <v>3</v>
      </c>
      <c r="K80" s="26">
        <f t="shared" si="10"/>
        <v>2</v>
      </c>
    </row>
    <row r="81" spans="1:11">
      <c r="A81" s="13"/>
      <c r="B81" s="13"/>
      <c r="C81" s="13"/>
      <c r="D81" s="14"/>
    </row>
    <row r="82" spans="1:11">
      <c r="A82" s="13" t="s">
        <v>409</v>
      </c>
      <c r="B82" s="13" t="s">
        <v>410</v>
      </c>
      <c r="C82" s="13" t="s">
        <v>231</v>
      </c>
      <c r="D82" s="46" t="s">
        <v>232</v>
      </c>
      <c r="F82" s="18">
        <v>0.05</v>
      </c>
      <c r="G82" s="18">
        <f t="shared" ref="G82:H89" si="14">F82*1.5</f>
        <v>7.5000000000000011E-2</v>
      </c>
      <c r="H82" s="18">
        <f t="shared" si="14"/>
        <v>0.11250000000000002</v>
      </c>
      <c r="J82" s="26">
        <v>3</v>
      </c>
      <c r="K82" s="26">
        <f t="shared" si="10"/>
        <v>2</v>
      </c>
    </row>
    <row r="83" spans="1:11">
      <c r="A83" s="13" t="s">
        <v>411</v>
      </c>
      <c r="B83" s="13" t="s">
        <v>412</v>
      </c>
      <c r="C83" s="13" t="s">
        <v>413</v>
      </c>
      <c r="D83" s="46"/>
      <c r="F83" s="18">
        <v>0.08</v>
      </c>
      <c r="G83" s="18">
        <f t="shared" si="14"/>
        <v>0.12</v>
      </c>
      <c r="H83" s="18">
        <v>0.12</v>
      </c>
      <c r="J83" s="26">
        <v>4</v>
      </c>
      <c r="K83" s="26">
        <f t="shared" si="10"/>
        <v>3</v>
      </c>
    </row>
    <row r="84" spans="1:11">
      <c r="A84" s="13" t="s">
        <v>414</v>
      </c>
      <c r="B84" s="13" t="s">
        <v>415</v>
      </c>
      <c r="C84" s="13" t="s">
        <v>238</v>
      </c>
      <c r="D84" s="46"/>
      <c r="F84" s="18">
        <v>0.08</v>
      </c>
      <c r="G84" s="18">
        <f t="shared" si="14"/>
        <v>0.12</v>
      </c>
      <c r="H84" s="18">
        <v>0.12</v>
      </c>
      <c r="J84" s="26">
        <v>3</v>
      </c>
      <c r="K84" s="26">
        <f t="shared" si="10"/>
        <v>2</v>
      </c>
    </row>
    <row r="85" spans="1:11">
      <c r="A85" s="13" t="s">
        <v>416</v>
      </c>
      <c r="B85" s="13" t="s">
        <v>417</v>
      </c>
      <c r="C85" s="13" t="s">
        <v>241</v>
      </c>
      <c r="D85" s="46"/>
      <c r="F85" s="18">
        <v>0.08</v>
      </c>
      <c r="G85" s="18">
        <f t="shared" si="14"/>
        <v>0.12</v>
      </c>
      <c r="H85" s="18">
        <v>0.12</v>
      </c>
      <c r="J85" s="26">
        <v>4</v>
      </c>
      <c r="K85" s="26">
        <f t="shared" si="10"/>
        <v>3</v>
      </c>
    </row>
    <row r="86" spans="1:11">
      <c r="A86" s="13" t="s">
        <v>418</v>
      </c>
      <c r="B86" s="13" t="s">
        <v>419</v>
      </c>
      <c r="C86" s="13" t="s">
        <v>420</v>
      </c>
      <c r="D86" s="46"/>
      <c r="F86" s="18">
        <v>0.12</v>
      </c>
      <c r="G86" s="24">
        <v>0.15</v>
      </c>
      <c r="H86" s="18">
        <v>0.15</v>
      </c>
      <c r="J86" s="26">
        <v>4</v>
      </c>
      <c r="K86" s="26">
        <f t="shared" si="10"/>
        <v>3</v>
      </c>
    </row>
    <row r="87" spans="1:11">
      <c r="A87" s="13" t="s">
        <v>421</v>
      </c>
      <c r="B87" s="13" t="s">
        <v>422</v>
      </c>
      <c r="C87" s="13" t="s">
        <v>423</v>
      </c>
      <c r="D87" s="46"/>
      <c r="F87" s="18">
        <v>0.08</v>
      </c>
      <c r="G87" s="18">
        <f t="shared" si="14"/>
        <v>0.12</v>
      </c>
      <c r="H87" s="18">
        <v>0.12</v>
      </c>
      <c r="J87" s="26">
        <v>3</v>
      </c>
      <c r="K87" s="26">
        <f t="shared" si="10"/>
        <v>2</v>
      </c>
    </row>
    <row r="88" spans="1:11">
      <c r="A88" s="13" t="s">
        <v>424</v>
      </c>
      <c r="B88" s="13" t="s">
        <v>425</v>
      </c>
      <c r="C88" s="13" t="s">
        <v>250</v>
      </c>
      <c r="D88" s="46"/>
      <c r="F88" s="18">
        <v>0.08</v>
      </c>
      <c r="G88" s="18">
        <f t="shared" si="14"/>
        <v>0.12</v>
      </c>
      <c r="H88" s="18">
        <v>0.12</v>
      </c>
      <c r="J88" s="26">
        <v>4</v>
      </c>
      <c r="K88" s="26">
        <f t="shared" si="10"/>
        <v>3</v>
      </c>
    </row>
    <row r="89" spans="1:11">
      <c r="A89" s="13" t="s">
        <v>426</v>
      </c>
      <c r="B89" s="13" t="s">
        <v>427</v>
      </c>
      <c r="C89" s="13" t="s">
        <v>253</v>
      </c>
      <c r="D89" s="46"/>
      <c r="F89" s="18">
        <v>0.08</v>
      </c>
      <c r="G89" s="18">
        <f t="shared" si="14"/>
        <v>0.12</v>
      </c>
      <c r="H89" s="18">
        <v>0.12</v>
      </c>
      <c r="J89" s="26">
        <v>3</v>
      </c>
      <c r="K89" s="26">
        <f t="shared" si="10"/>
        <v>2</v>
      </c>
    </row>
    <row r="90" spans="1:11">
      <c r="A90" s="13"/>
      <c r="B90" s="13"/>
      <c r="C90" s="13"/>
      <c r="D90" s="14"/>
    </row>
    <row r="91" spans="1:11" ht="30">
      <c r="A91" s="13" t="s">
        <v>428</v>
      </c>
      <c r="B91" s="13" t="s">
        <v>429</v>
      </c>
      <c r="C91" s="13" t="s">
        <v>430</v>
      </c>
      <c r="D91" s="17" t="s">
        <v>431</v>
      </c>
      <c r="F91" s="18">
        <v>0.1</v>
      </c>
      <c r="G91" s="18"/>
    </row>
    <row r="92" spans="1:11">
      <c r="A92" s="13"/>
      <c r="B92" s="13"/>
      <c r="C92" s="13"/>
      <c r="D92" s="14"/>
    </row>
    <row r="93" spans="1:11" ht="60">
      <c r="A93" t="s">
        <v>254</v>
      </c>
      <c r="B93" t="s">
        <v>432</v>
      </c>
      <c r="C93" t="s">
        <v>433</v>
      </c>
      <c r="D93" s="8" t="s">
        <v>255</v>
      </c>
    </row>
  </sheetData>
  <mergeCells count="15">
    <mergeCell ref="B1:C1"/>
    <mergeCell ref="D4:D13"/>
    <mergeCell ref="D17:D18"/>
    <mergeCell ref="D20:D24"/>
    <mergeCell ref="D26:D31"/>
    <mergeCell ref="F1:H1"/>
    <mergeCell ref="J1:K1"/>
    <mergeCell ref="D82:D89"/>
    <mergeCell ref="D40:D42"/>
    <mergeCell ref="D44:D57"/>
    <mergeCell ref="D60:D64"/>
    <mergeCell ref="D66:D67"/>
    <mergeCell ref="D69:D74"/>
    <mergeCell ref="D76:D80"/>
    <mergeCell ref="D33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adultes</vt:lpstr>
      <vt:lpstr>jeunesse</vt:lpstr>
      <vt:lpstr>adultes!Zone_d_impression</vt:lpstr>
    </vt:vector>
  </TitlesOfParts>
  <Company>Ville de Lausanne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Jovignot</dc:creator>
  <cp:lastModifiedBy>Lara Jovignot</cp:lastModifiedBy>
  <dcterms:created xsi:type="dcterms:W3CDTF">2019-10-02T17:35:58Z</dcterms:created>
  <dcterms:modified xsi:type="dcterms:W3CDTF">2020-01-22T17:09:33Z</dcterms:modified>
</cp:coreProperties>
</file>